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ne\Downloads\"/>
    </mc:Choice>
  </mc:AlternateContent>
  <xr:revisionPtr revIDLastSave="0" documentId="8_{8D1DBBE4-DE34-4BBD-8003-5095D1149C45}" xr6:coauthVersionLast="47" xr6:coauthVersionMax="47" xr10:uidLastSave="{00000000-0000-0000-0000-000000000000}"/>
  <bookViews>
    <workbookView xWindow="28680" yWindow="-120" windowWidth="29040" windowHeight="15720" firstSheet="27" activeTab="30" xr2:uid="{08DD4846-1E89-5948-B203-1DA6AF72DE81}"/>
  </bookViews>
  <sheets>
    <sheet name="Standard Meals" sheetId="14" r:id="rId1"/>
    <sheet name="Breakfast Meals" sheetId="15" r:id="rId2"/>
    <sheet name="Standard Menu Meals (original)" sheetId="2" state="hidden" r:id="rId3"/>
    <sheet name="Diabetic and Renal Meals" sheetId="13" r:id="rId4"/>
    <sheet name="Vegetarian Meals" sheetId="33" r:id="rId5"/>
    <sheet name="Standard Menu 7 Meal Kit #1" sheetId="3" r:id="rId6"/>
    <sheet name="Standard Menu 7 Meal Kit #2" sheetId="5" r:id="rId7"/>
    <sheet name="Standard Menu 7 Meal Kit #3" sheetId="4" r:id="rId8"/>
    <sheet name="Standard Menu 7 Meal Kit #4" sheetId="6" r:id="rId9"/>
    <sheet name="10 Meal Standard Kit #1" sheetId="7" r:id="rId10"/>
    <sheet name="10 Meal Standard Kit #2" sheetId="8" r:id="rId11"/>
    <sheet name="Diabetic Renal 7 Meal kit #1" sheetId="9" r:id="rId12"/>
    <sheet name="Diabetic Renal 7 Meal kit #2" sheetId="10" r:id="rId13"/>
    <sheet name="Diabetic Renal 7 Meal Kit #3" sheetId="31" r:id="rId14"/>
    <sheet name="Diabetic Renal 7 Meal Kit #4" sheetId="32" r:id="rId15"/>
    <sheet name="Diabetic Renal 10 Meal kit #1" sheetId="11" r:id="rId16"/>
    <sheet name="Diabetic Renal 10 Meal kit #2" sheetId="12" r:id="rId17"/>
    <sheet name="7 Meal Pork Free Menu #1" sheetId="16" r:id="rId18"/>
    <sheet name="7 Meal Pork Free Menu #2" sheetId="17" r:id="rId19"/>
    <sheet name="7 Meal Pork Free Menu #3" sheetId="18" r:id="rId20"/>
    <sheet name="7 Meal Pork Free Menu #4" sheetId="19" r:id="rId21"/>
    <sheet name="10 Meal Pork Free Menu 1" sheetId="20" r:id="rId22"/>
    <sheet name="10 Meal Pork Free Menu 2" sheetId="21" r:id="rId23"/>
    <sheet name="7 Meal Fish Free Menu 1" sheetId="22" r:id="rId24"/>
    <sheet name="7 Meal Fish Free Menu 2" sheetId="23" r:id="rId25"/>
    <sheet name="10 Meal Fish Free Menu #1" sheetId="24" r:id="rId26"/>
    <sheet name="10 Meal Fish Free Menu #2" sheetId="25" r:id="rId27"/>
    <sheet name="Gluten Sensitive 7 Meal kit (1)" sheetId="26" r:id="rId28"/>
    <sheet name="Gluten Sensitive 7 Meal kit (2)" sheetId="27" r:id="rId29"/>
    <sheet name="Gluten Sensitive 10 Meal Ki (1)" sheetId="28" r:id="rId30"/>
    <sheet name="Gluten Sensitive 10 Meal Ki (2)" sheetId="29" r:id="rId31"/>
  </sheets>
  <externalReferences>
    <externalReference r:id="rId32"/>
    <externalReference r:id="rId3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3" l="1"/>
  <c r="I31" i="13"/>
  <c r="H31" i="13"/>
  <c r="G31" i="13"/>
  <c r="F31" i="13"/>
  <c r="E31" i="13"/>
  <c r="D31" i="13"/>
  <c r="T31" i="13"/>
  <c r="S31" i="13"/>
  <c r="R31" i="13"/>
  <c r="Q31" i="13"/>
  <c r="P31" i="13"/>
  <c r="O31" i="13"/>
  <c r="N31" i="13"/>
  <c r="M31" i="13"/>
  <c r="L31" i="13"/>
  <c r="K31" i="13"/>
  <c r="D19" i="32" a="1"/>
  <c r="D19" i="32" s="1"/>
  <c r="T19" i="32" l="1" a="1"/>
  <c r="T19" i="32" s="1"/>
  <c r="S19" i="32" a="1"/>
  <c r="S19" i="32" s="1"/>
  <c r="R19" i="32" a="1"/>
  <c r="R19" i="32" s="1"/>
  <c r="Q19" i="32" a="1"/>
  <c r="Q19" i="32" s="1"/>
  <c r="P19" i="32" a="1"/>
  <c r="P19" i="32" s="1"/>
  <c r="O19" i="32" a="1"/>
  <c r="O19" i="32" s="1"/>
  <c r="N19" i="32" a="1"/>
  <c r="N19" i="32" s="1"/>
  <c r="M19" i="32" a="1"/>
  <c r="M19" i="32" s="1"/>
  <c r="L19" i="32" a="1"/>
  <c r="L19" i="32" s="1"/>
  <c r="K19" i="32" a="1"/>
  <c r="K19" i="32" s="1"/>
  <c r="J19" i="32" a="1"/>
  <c r="J19" i="32" s="1"/>
  <c r="I19" i="32" a="1"/>
  <c r="I19" i="32" s="1"/>
  <c r="H19" i="32" a="1"/>
  <c r="H19" i="32" s="1"/>
  <c r="G19" i="32" a="1"/>
  <c r="G19" i="32" s="1"/>
  <c r="F19" i="32" a="1"/>
  <c r="F19" i="32" s="1"/>
  <c r="E19" i="32" a="1"/>
  <c r="E19" i="32" s="1"/>
  <c r="C18" i="32" a="1"/>
  <c r="C18" i="32" s="1"/>
  <c r="T19" i="31" a="1"/>
  <c r="T19" i="31" s="1"/>
  <c r="S19" i="31" a="1"/>
  <c r="S19" i="31" s="1"/>
  <c r="R19" i="31" a="1"/>
  <c r="R19" i="31" s="1"/>
  <c r="Q19" i="31" a="1"/>
  <c r="Q19" i="31" s="1"/>
  <c r="P19" i="31" a="1"/>
  <c r="P19" i="31" s="1"/>
  <c r="O19" i="31" a="1"/>
  <c r="O19" i="31" s="1"/>
  <c r="N19" i="31" a="1"/>
  <c r="N19" i="31" s="1"/>
  <c r="M19" i="31" a="1"/>
  <c r="M19" i="31" s="1"/>
  <c r="L19" i="31" a="1"/>
  <c r="L19" i="31" s="1"/>
  <c r="K19" i="31" a="1"/>
  <c r="K19" i="31" s="1"/>
  <c r="J19" i="31" a="1"/>
  <c r="J19" i="31" s="1"/>
  <c r="I19" i="31" a="1"/>
  <c r="I19" i="31" s="1"/>
  <c r="H19" i="31" a="1"/>
  <c r="H19" i="31" s="1"/>
  <c r="G19" i="31" a="1"/>
  <c r="G19" i="31" s="1"/>
  <c r="F19" i="31" a="1"/>
  <c r="F19" i="31" s="1"/>
  <c r="E19" i="31" a="1"/>
  <c r="E19" i="31" s="1"/>
  <c r="D19" i="31" a="1"/>
  <c r="D19" i="31" s="1"/>
  <c r="C18" i="31" a="1"/>
  <c r="C18" i="31" s="1"/>
  <c r="C21" i="11" a="1"/>
  <c r="C21" i="11" s="1"/>
  <c r="D20" i="16" l="1" a="1"/>
  <c r="D20" i="16" s="1"/>
  <c r="R21" i="29" l="1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R19" i="26" a="1"/>
  <c r="R19" i="26" s="1"/>
  <c r="Q19" i="26" a="1"/>
  <c r="Q19" i="26" s="1"/>
  <c r="P19" i="26" a="1"/>
  <c r="P19" i="26" s="1"/>
  <c r="O19" i="26" a="1"/>
  <c r="O19" i="26" s="1"/>
  <c r="N19" i="26" a="1"/>
  <c r="N19" i="26" s="1"/>
  <c r="M19" i="26" a="1"/>
  <c r="M19" i="26" s="1"/>
  <c r="L19" i="26" a="1"/>
  <c r="L19" i="26" s="1"/>
  <c r="K19" i="26" a="1"/>
  <c r="K19" i="26" s="1"/>
  <c r="J19" i="26" a="1"/>
  <c r="J19" i="26" s="1"/>
  <c r="I19" i="26" a="1"/>
  <c r="I19" i="26" s="1"/>
  <c r="H19" i="26" a="1"/>
  <c r="H19" i="26" s="1"/>
  <c r="G19" i="26" a="1"/>
  <c r="G19" i="26" s="1"/>
  <c r="F19" i="26" a="1"/>
  <c r="F19" i="26" s="1"/>
  <c r="E19" i="26" a="1"/>
  <c r="E19" i="26" s="1"/>
  <c r="D19" i="26" a="1"/>
  <c r="D19" i="26" s="1"/>
  <c r="C18" i="26" a="1"/>
  <c r="C18" i="26" s="1"/>
  <c r="R23" i="25"/>
  <c r="R23" i="25" a="1"/>
  <c r="Q23" i="25" a="1"/>
  <c r="Q23" i="25" s="1"/>
  <c r="P23" i="25" a="1"/>
  <c r="P23" i="25" s="1"/>
  <c r="O23" i="25" a="1"/>
  <c r="O23" i="25" s="1"/>
  <c r="N23" i="25" a="1"/>
  <c r="N23" i="25" s="1"/>
  <c r="M23" i="25" a="1"/>
  <c r="M23" i="25" s="1"/>
  <c r="L23" i="25" a="1"/>
  <c r="L23" i="25" s="1"/>
  <c r="K23" i="25" a="1"/>
  <c r="K23" i="25" s="1"/>
  <c r="J23" i="25" a="1"/>
  <c r="J23" i="25" s="1"/>
  <c r="I23" i="25" a="1"/>
  <c r="I23" i="25" s="1"/>
  <c r="H23" i="25" a="1"/>
  <c r="H23" i="25" s="1"/>
  <c r="G23" i="25" a="1"/>
  <c r="G23" i="25" s="1"/>
  <c r="F23" i="25" a="1"/>
  <c r="F23" i="25" s="1"/>
  <c r="E23" i="25" a="1"/>
  <c r="E23" i="25" s="1"/>
  <c r="D23" i="25" a="1"/>
  <c r="D23" i="25" s="1"/>
  <c r="C22" i="25" a="1"/>
  <c r="C22" i="25" s="1"/>
  <c r="R23" i="24" a="1"/>
  <c r="R23" i="24" s="1"/>
  <c r="Q23" i="24" a="1"/>
  <c r="Q23" i="24" s="1"/>
  <c r="P23" i="24" a="1"/>
  <c r="P23" i="24" s="1"/>
  <c r="O23" i="24" a="1"/>
  <c r="O23" i="24" s="1"/>
  <c r="N23" i="24" a="1"/>
  <c r="N23" i="24" s="1"/>
  <c r="M23" i="24" a="1"/>
  <c r="M23" i="24" s="1"/>
  <c r="L23" i="24" a="1"/>
  <c r="L23" i="24" s="1"/>
  <c r="K23" i="24" a="1"/>
  <c r="K23" i="24" s="1"/>
  <c r="J23" i="24" a="1"/>
  <c r="J23" i="24" s="1"/>
  <c r="I23" i="24" a="1"/>
  <c r="I23" i="24" s="1"/>
  <c r="H23" i="24" a="1"/>
  <c r="H23" i="24" s="1"/>
  <c r="G23" i="24" a="1"/>
  <c r="G23" i="24" s="1"/>
  <c r="F23" i="24" a="1"/>
  <c r="F23" i="24" s="1"/>
  <c r="E23" i="24" a="1"/>
  <c r="E23" i="24" s="1"/>
  <c r="D23" i="24" a="1"/>
  <c r="D23" i="24" s="1"/>
  <c r="C22" i="24" a="1"/>
  <c r="C22" i="24" s="1"/>
  <c r="C21" i="24"/>
  <c r="R20" i="23" a="1"/>
  <c r="R20" i="23" s="1"/>
  <c r="Q20" i="23" a="1"/>
  <c r="Q20" i="23" s="1"/>
  <c r="P20" i="23" a="1"/>
  <c r="P20" i="23" s="1"/>
  <c r="O20" i="23" a="1"/>
  <c r="O20" i="23" s="1"/>
  <c r="N20" i="23" a="1"/>
  <c r="N20" i="23" s="1"/>
  <c r="M20" i="23" a="1"/>
  <c r="M20" i="23" s="1"/>
  <c r="L20" i="23" a="1"/>
  <c r="L20" i="23" s="1"/>
  <c r="K20" i="23" a="1"/>
  <c r="K20" i="23" s="1"/>
  <c r="J20" i="23" a="1"/>
  <c r="J20" i="23" s="1"/>
  <c r="I20" i="23" a="1"/>
  <c r="I20" i="23" s="1"/>
  <c r="H20" i="23" a="1"/>
  <c r="H20" i="23" s="1"/>
  <c r="G20" i="23" a="1"/>
  <c r="G20" i="23" s="1"/>
  <c r="F20" i="23" a="1"/>
  <c r="F20" i="23" s="1"/>
  <c r="E20" i="23" a="1"/>
  <c r="E20" i="23" s="1"/>
  <c r="D20" i="23" a="1"/>
  <c r="D20" i="23" s="1"/>
  <c r="C19" i="23" a="1"/>
  <c r="C19" i="23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K20" i="22" a="1"/>
  <c r="K20" i="22" s="1"/>
  <c r="J20" i="22" a="1"/>
  <c r="J20" i="22" s="1"/>
  <c r="I20" i="22" a="1"/>
  <c r="I20" i="22" s="1"/>
  <c r="H20" i="22" a="1"/>
  <c r="H20" i="22" s="1"/>
  <c r="G20" i="22" a="1"/>
  <c r="G20" i="22" s="1"/>
  <c r="F20" i="22" a="1"/>
  <c r="F20" i="22" s="1"/>
  <c r="E20" i="22" a="1"/>
  <c r="E20" i="22" s="1"/>
  <c r="D20" i="22" a="1"/>
  <c r="D20" i="22" s="1"/>
  <c r="C17" i="22"/>
  <c r="C19" i="22" s="1" a="1"/>
  <c r="C19" i="22" s="1"/>
  <c r="R23" i="21" a="1"/>
  <c r="R23" i="21" s="1"/>
  <c r="Q23" i="21" a="1"/>
  <c r="Q23" i="21" s="1"/>
  <c r="P23" i="21" a="1"/>
  <c r="P23" i="21" s="1"/>
  <c r="O23" i="21" a="1"/>
  <c r="O23" i="21" s="1"/>
  <c r="N23" i="21" a="1"/>
  <c r="N23" i="21" s="1"/>
  <c r="M23" i="21" a="1"/>
  <c r="M23" i="21" s="1"/>
  <c r="L23" i="21" a="1"/>
  <c r="L23" i="21" s="1"/>
  <c r="K23" i="21" a="1"/>
  <c r="K23" i="21" s="1"/>
  <c r="J23" i="21" a="1"/>
  <c r="J23" i="21" s="1"/>
  <c r="I23" i="21" a="1"/>
  <c r="I23" i="21" s="1"/>
  <c r="H23" i="21" a="1"/>
  <c r="H23" i="21" s="1"/>
  <c r="G23" i="21" a="1"/>
  <c r="G23" i="21" s="1"/>
  <c r="F23" i="21" a="1"/>
  <c r="F23" i="21" s="1"/>
  <c r="E23" i="21" a="1"/>
  <c r="E23" i="21" s="1"/>
  <c r="D23" i="21" a="1"/>
  <c r="D23" i="21" s="1"/>
  <c r="C22" i="21" a="1"/>
  <c r="C22" i="21" s="1"/>
  <c r="R23" i="20" a="1"/>
  <c r="R23" i="20" s="1"/>
  <c r="Q23" i="20" a="1"/>
  <c r="Q23" i="20" s="1"/>
  <c r="P23" i="20" a="1"/>
  <c r="P23" i="20" s="1"/>
  <c r="O23" i="20" a="1"/>
  <c r="O23" i="20" s="1"/>
  <c r="N23" i="20" a="1"/>
  <c r="N23" i="20" s="1"/>
  <c r="M23" i="20" a="1"/>
  <c r="M23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2" i="20" a="1"/>
  <c r="C22" i="20" s="1"/>
  <c r="C19" i="20"/>
  <c r="R20" i="19" a="1"/>
  <c r="R20" i="19" s="1"/>
  <c r="Q20" i="19" a="1"/>
  <c r="Q20" i="19" s="1"/>
  <c r="P20" i="19" a="1"/>
  <c r="P20" i="19" s="1"/>
  <c r="O20" i="19" a="1"/>
  <c r="O20" i="19" s="1"/>
  <c r="N20" i="19" a="1"/>
  <c r="N20" i="19" s="1"/>
  <c r="M20" i="19" a="1"/>
  <c r="M20" i="19" s="1"/>
  <c r="L20" i="19" a="1"/>
  <c r="L20" i="19" s="1"/>
  <c r="K20" i="19" a="1"/>
  <c r="K20" i="19" s="1"/>
  <c r="J20" i="19" a="1"/>
  <c r="J20" i="19" s="1"/>
  <c r="I20" i="19" a="1"/>
  <c r="I20" i="19" s="1"/>
  <c r="H20" i="19" a="1"/>
  <c r="H20" i="19" s="1"/>
  <c r="G20" i="19" a="1"/>
  <c r="G20" i="19" s="1"/>
  <c r="F20" i="19" a="1"/>
  <c r="F20" i="19" s="1"/>
  <c r="E20" i="19" a="1"/>
  <c r="E20" i="19" s="1"/>
  <c r="D20" i="19" a="1"/>
  <c r="D20" i="19" s="1"/>
  <c r="C19" i="19" a="1"/>
  <c r="C19" i="19" s="1"/>
  <c r="R20" i="18" a="1"/>
  <c r="R20" i="18" s="1"/>
  <c r="Q20" i="18" a="1"/>
  <c r="Q20" i="18" s="1"/>
  <c r="P20" i="18" a="1"/>
  <c r="P20" i="18" s="1"/>
  <c r="O20" i="18" a="1"/>
  <c r="O20" i="18" s="1"/>
  <c r="N20" i="18" a="1"/>
  <c r="N20" i="18" s="1"/>
  <c r="M20" i="18" a="1"/>
  <c r="M20" i="18" s="1"/>
  <c r="L20" i="18" a="1"/>
  <c r="L20" i="18" s="1"/>
  <c r="K20" i="18" a="1"/>
  <c r="K20" i="18" s="1"/>
  <c r="J20" i="18" a="1"/>
  <c r="J20" i="18" s="1"/>
  <c r="I20" i="18" a="1"/>
  <c r="I20" i="18" s="1"/>
  <c r="H20" i="18" a="1"/>
  <c r="H20" i="18" s="1"/>
  <c r="G20" i="18" a="1"/>
  <c r="G20" i="18" s="1"/>
  <c r="F20" i="18" a="1"/>
  <c r="F20" i="18" s="1"/>
  <c r="E20" i="18" a="1"/>
  <c r="E20" i="18" s="1"/>
  <c r="D20" i="18" a="1"/>
  <c r="D20" i="18" s="1"/>
  <c r="C19" i="18" a="1"/>
  <c r="C19" i="18" s="1"/>
  <c r="R20" i="17" a="1"/>
  <c r="R20" i="17" s="1"/>
  <c r="Q20" i="17" a="1"/>
  <c r="Q20" i="17" s="1"/>
  <c r="P20" i="17" a="1"/>
  <c r="P20" i="17" s="1"/>
  <c r="O20" i="17" a="1"/>
  <c r="O20" i="17" s="1"/>
  <c r="N20" i="17" a="1"/>
  <c r="N20" i="17" s="1"/>
  <c r="M20" i="17" a="1"/>
  <c r="M20" i="17" s="1"/>
  <c r="L20" i="17" a="1"/>
  <c r="L20" i="17" s="1"/>
  <c r="K20" i="17" a="1"/>
  <c r="K20" i="17" s="1"/>
  <c r="J20" i="17" a="1"/>
  <c r="J20" i="17" s="1"/>
  <c r="I20" i="17" a="1"/>
  <c r="I20" i="17" s="1"/>
  <c r="H20" i="17" a="1"/>
  <c r="H20" i="17" s="1"/>
  <c r="G20" i="17" a="1"/>
  <c r="G20" i="17" s="1"/>
  <c r="F20" i="17" a="1"/>
  <c r="F20" i="17" s="1"/>
  <c r="E20" i="17" a="1"/>
  <c r="E20" i="17" s="1"/>
  <c r="D20" i="17" a="1"/>
  <c r="D20" i="17" s="1"/>
  <c r="C19" i="17" a="1"/>
  <c r="C19" i="17" s="1"/>
  <c r="R20" i="16" a="1"/>
  <c r="R20" i="16" s="1"/>
  <c r="Q20" i="16" a="1"/>
  <c r="Q20" i="16" s="1"/>
  <c r="P20" i="16" a="1"/>
  <c r="P20" i="16" s="1"/>
  <c r="O20" i="16" a="1"/>
  <c r="O20" i="16" s="1"/>
  <c r="N20" i="16" a="1"/>
  <c r="N20" i="16" s="1"/>
  <c r="M20" i="16" a="1"/>
  <c r="M20" i="16" s="1"/>
  <c r="L20" i="16" a="1"/>
  <c r="L20" i="16" s="1"/>
  <c r="K20" i="16" a="1"/>
  <c r="K20" i="16" s="1"/>
  <c r="J20" i="16" a="1"/>
  <c r="J20" i="16" s="1"/>
  <c r="I20" i="16" a="1"/>
  <c r="I20" i="16" s="1"/>
  <c r="H20" i="16" a="1"/>
  <c r="H20" i="16" s="1"/>
  <c r="G20" i="16" a="1"/>
  <c r="G20" i="16" s="1"/>
  <c r="F20" i="16" a="1"/>
  <c r="F20" i="16" s="1"/>
  <c r="E20" i="16" a="1"/>
  <c r="E20" i="16" s="1"/>
  <c r="C17" i="16"/>
  <c r="C19" i="16" s="1" a="1"/>
  <c r="C19" i="16" s="1"/>
  <c r="S19" i="9" l="1" a="1"/>
  <c r="S19" i="9" s="1"/>
  <c r="T19" i="9" a="1"/>
  <c r="T19" i="9" s="1"/>
  <c r="D23" i="8" a="1"/>
  <c r="D23" i="8" s="1"/>
  <c r="D23" i="7" a="1"/>
  <c r="D23" i="7" s="1"/>
  <c r="D20" i="6" a="1"/>
  <c r="D20" i="6" s="1"/>
  <c r="D20" i="4" a="1"/>
  <c r="D20" i="4" s="1"/>
  <c r="C19" i="7"/>
  <c r="C21" i="7"/>
  <c r="C12" i="4" l="1"/>
  <c r="T22" i="12" a="1"/>
  <c r="T22" i="12" s="1"/>
  <c r="S22" i="12" a="1"/>
  <c r="S22" i="12" s="1"/>
  <c r="R22" i="12" a="1"/>
  <c r="R22" i="12" s="1"/>
  <c r="Q22" i="12" a="1"/>
  <c r="Q22" i="12" s="1"/>
  <c r="P22" i="12" a="1"/>
  <c r="P22" i="12" s="1"/>
  <c r="O22" i="12" a="1"/>
  <c r="O22" i="12" s="1"/>
  <c r="N22" i="12" a="1"/>
  <c r="N22" i="12" s="1"/>
  <c r="M22" i="12" a="1"/>
  <c r="M22" i="12" s="1"/>
  <c r="L22" i="12" a="1"/>
  <c r="L22" i="12" s="1"/>
  <c r="K22" i="12"/>
  <c r="K22" i="12" a="1"/>
  <c r="J22" i="12" a="1"/>
  <c r="J22" i="12" s="1"/>
  <c r="I22" i="12" a="1"/>
  <c r="I22" i="12" s="1"/>
  <c r="H22" i="12" a="1"/>
  <c r="H22" i="12" s="1"/>
  <c r="G22" i="12"/>
  <c r="G22" i="12" a="1"/>
  <c r="F22" i="12" a="1"/>
  <c r="F22" i="12" s="1"/>
  <c r="E22" i="12" a="1"/>
  <c r="E22" i="12" s="1"/>
  <c r="D22" i="12" a="1"/>
  <c r="D22" i="12" s="1"/>
  <c r="C21" i="12"/>
  <c r="C21" i="12" a="1"/>
  <c r="T22" i="11" a="1"/>
  <c r="T22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T19" i="10" a="1"/>
  <c r="T19" i="10" s="1"/>
  <c r="S19" i="10" a="1"/>
  <c r="S19" i="10" s="1"/>
  <c r="R19" i="10" a="1"/>
  <c r="R19" i="10" s="1"/>
  <c r="Q19" i="10" a="1"/>
  <c r="Q19" i="10" s="1"/>
  <c r="P19" i="10" a="1"/>
  <c r="P19" i="10" s="1"/>
  <c r="O19" i="10" a="1"/>
  <c r="O19" i="10" s="1"/>
  <c r="N19" i="10" a="1"/>
  <c r="N19" i="10" s="1"/>
  <c r="M19" i="10" a="1"/>
  <c r="M19" i="10" s="1"/>
  <c r="L19" i="10" a="1"/>
  <c r="L19" i="10" s="1"/>
  <c r="K19" i="10" a="1"/>
  <c r="K19" i="10" s="1"/>
  <c r="J19" i="10" a="1"/>
  <c r="J19" i="10" s="1"/>
  <c r="I19" i="10" a="1"/>
  <c r="I19" i="10" s="1"/>
  <c r="H19" i="10" a="1"/>
  <c r="H19" i="10" s="1"/>
  <c r="G19" i="10" a="1"/>
  <c r="G19" i="10" s="1"/>
  <c r="F19" i="10" a="1"/>
  <c r="F19" i="10" s="1"/>
  <c r="E19" i="10" a="1"/>
  <c r="E19" i="10" s="1"/>
  <c r="D19" i="10" a="1"/>
  <c r="D19" i="10" s="1"/>
  <c r="C18" i="10" a="1"/>
  <c r="C18" i="10" s="1"/>
  <c r="R19" i="9" a="1"/>
  <c r="R19" i="9" s="1"/>
  <c r="Q19" i="9" a="1"/>
  <c r="Q19" i="9" s="1"/>
  <c r="P19" i="9" a="1"/>
  <c r="P19" i="9" s="1"/>
  <c r="O19" i="9" a="1"/>
  <c r="O19" i="9" s="1"/>
  <c r="N19" i="9" a="1"/>
  <c r="N19" i="9" s="1"/>
  <c r="M19" i="9" a="1"/>
  <c r="M19" i="9" s="1"/>
  <c r="L19" i="9" a="1"/>
  <c r="L19" i="9" s="1"/>
  <c r="K19" i="9" a="1"/>
  <c r="K19" i="9" s="1"/>
  <c r="J19" i="9" a="1"/>
  <c r="J19" i="9" s="1"/>
  <c r="I19" i="9" a="1"/>
  <c r="I19" i="9" s="1"/>
  <c r="H19" i="9" a="1"/>
  <c r="H19" i="9" s="1"/>
  <c r="G19" i="9" a="1"/>
  <c r="G19" i="9" s="1"/>
  <c r="F19" i="9" a="1"/>
  <c r="F19" i="9" s="1"/>
  <c r="E19" i="9" a="1"/>
  <c r="E19" i="9" s="1"/>
  <c r="D19" i="9" a="1"/>
  <c r="D19" i="9" s="1"/>
  <c r="C18" i="9" a="1"/>
  <c r="C18" i="9" s="1"/>
  <c r="C22" i="8" l="1" a="1"/>
  <c r="C22" i="8" s="1"/>
  <c r="E23" i="8" a="1"/>
  <c r="E23" i="8" s="1"/>
  <c r="F23" i="8" a="1"/>
  <c r="F23" i="8" s="1"/>
  <c r="G23" i="8" a="1"/>
  <c r="G23" i="8" s="1"/>
  <c r="H23" i="8" a="1"/>
  <c r="H23" i="8" s="1"/>
  <c r="I23" i="8" a="1"/>
  <c r="I23" i="8" s="1"/>
  <c r="J23" i="8" a="1"/>
  <c r="J23" i="8" s="1"/>
  <c r="K23" i="8" a="1"/>
  <c r="K23" i="8" s="1"/>
  <c r="L23" i="8" a="1"/>
  <c r="L23" i="8" s="1"/>
  <c r="M23" i="8" a="1"/>
  <c r="M23" i="8" s="1"/>
  <c r="N23" i="8" a="1"/>
  <c r="N23" i="8" s="1"/>
  <c r="O23" i="8" a="1"/>
  <c r="O23" i="8" s="1"/>
  <c r="P23" i="8" a="1"/>
  <c r="P23" i="8" s="1"/>
  <c r="Q23" i="8" a="1"/>
  <c r="Q23" i="8" s="1"/>
  <c r="R23" i="8" a="1"/>
  <c r="R23" i="8" s="1"/>
  <c r="C22" i="7" a="1"/>
  <c r="C22" i="7" s="1"/>
  <c r="E23" i="7" a="1"/>
  <c r="E23" i="7" s="1"/>
  <c r="F23" i="7" a="1"/>
  <c r="F23" i="7" s="1"/>
  <c r="G23" i="7" a="1"/>
  <c r="G23" i="7" s="1"/>
  <c r="H23" i="7" a="1"/>
  <c r="H23" i="7" s="1"/>
  <c r="I23" i="7" a="1"/>
  <c r="I23" i="7" s="1"/>
  <c r="J23" i="7" a="1"/>
  <c r="J23" i="7" s="1"/>
  <c r="K23" i="7" a="1"/>
  <c r="K23" i="7" s="1"/>
  <c r="L23" i="7" a="1"/>
  <c r="L23" i="7" s="1"/>
  <c r="M23" i="7" a="1"/>
  <c r="M23" i="7" s="1"/>
  <c r="N23" i="7" a="1"/>
  <c r="N23" i="7" s="1"/>
  <c r="O23" i="7" a="1"/>
  <c r="O23" i="7" s="1"/>
  <c r="P23" i="7" a="1"/>
  <c r="P23" i="7" s="1"/>
  <c r="Q23" i="7" a="1"/>
  <c r="Q23" i="7" s="1"/>
  <c r="R23" i="7" a="1"/>
  <c r="R23" i="7" s="1"/>
  <c r="C19" i="6" a="1"/>
  <c r="C19" i="6" s="1"/>
  <c r="E20" i="6" a="1"/>
  <c r="E20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B13" i="5"/>
  <c r="C13" i="5"/>
  <c r="B15" i="5"/>
  <c r="C15" i="5"/>
  <c r="D20" i="5" a="1"/>
  <c r="D20" i="5" s="1"/>
  <c r="E20" i="5" a="1"/>
  <c r="E20" i="5" s="1"/>
  <c r="F20" i="5" a="1"/>
  <c r="F20" i="5" s="1"/>
  <c r="G20" i="5" a="1"/>
  <c r="G20" i="5" s="1"/>
  <c r="H20" i="5" a="1"/>
  <c r="H20" i="5" s="1"/>
  <c r="I20" i="5" a="1"/>
  <c r="I20" i="5" s="1"/>
  <c r="J20" i="5" a="1"/>
  <c r="J20" i="5" s="1"/>
  <c r="K20" i="5" a="1"/>
  <c r="K20" i="5" s="1"/>
  <c r="L20" i="5" a="1"/>
  <c r="L20" i="5" s="1"/>
  <c r="M20" i="5" a="1"/>
  <c r="M20" i="5" s="1"/>
  <c r="N20" i="5" a="1"/>
  <c r="N20" i="5" s="1"/>
  <c r="O20" i="5" a="1"/>
  <c r="O20" i="5" s="1"/>
  <c r="P20" i="5" a="1"/>
  <c r="P20" i="5" s="1"/>
  <c r="Q20" i="5" a="1"/>
  <c r="Q20" i="5" s="1"/>
  <c r="R20" i="5" a="1"/>
  <c r="R20" i="5" s="1"/>
  <c r="E20" i="4" a="1"/>
  <c r="E20" i="4" s="1"/>
  <c r="F20" i="4" a="1"/>
  <c r="F20" i="4" s="1"/>
  <c r="G20" i="4" a="1"/>
  <c r="G20" i="4" s="1"/>
  <c r="H20" i="4" a="1"/>
  <c r="H20" i="4" s="1"/>
  <c r="I20" i="4" a="1"/>
  <c r="I20" i="4" s="1"/>
  <c r="J20" i="4" a="1"/>
  <c r="J20" i="4" s="1"/>
  <c r="K20" i="4" a="1"/>
  <c r="K20" i="4" s="1"/>
  <c r="L20" i="4" a="1"/>
  <c r="L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R20" i="4" a="1"/>
  <c r="R20" i="4" s="1"/>
  <c r="B14" i="3"/>
  <c r="C14" i="3"/>
  <c r="B15" i="3"/>
  <c r="C15" i="3"/>
  <c r="D20" i="3" a="1"/>
  <c r="D20" i="3" s="1"/>
  <c r="E20" i="3" a="1"/>
  <c r="E20" i="3" s="1"/>
  <c r="F20" i="3" a="1"/>
  <c r="F20" i="3" s="1"/>
  <c r="G20" i="3" a="1"/>
  <c r="G20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C19" i="4" l="1" a="1"/>
  <c r="C19" i="4" s="1"/>
  <c r="C19" i="3" a="1"/>
  <c r="C19" i="3" s="1"/>
  <c r="C19" i="5" a="1"/>
  <c r="C19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<sst xmlns="http://schemas.openxmlformats.org/spreadsheetml/2006/main" count="1895" uniqueCount="402">
  <si>
    <t xml:space="preserve">Cuban Style Garlic Chicken </t>
  </si>
  <si>
    <t>ILS054</t>
  </si>
  <si>
    <t>Cuban Style Picadillo with Rice</t>
  </si>
  <si>
    <t>ILS053</t>
  </si>
  <si>
    <t>Cuban Style Mojo Pork</t>
  </si>
  <si>
    <t>ILS052</t>
  </si>
  <si>
    <t>Cuban Style Congri Con Pollo</t>
  </si>
  <si>
    <t>ILS051</t>
  </si>
  <si>
    <t>Cuban Style Chicken Fricassee</t>
  </si>
  <si>
    <t>ILS050</t>
  </si>
  <si>
    <t>Cuban Style Black Bean Stew with Pork</t>
  </si>
  <si>
    <t>ILS049</t>
  </si>
  <si>
    <t>Cuban Style Arroz Con Pollo</t>
  </si>
  <si>
    <t>ILS048</t>
  </si>
  <si>
    <t>Hamburger Steak with Pan Gravy</t>
  </si>
  <si>
    <t>ILS047</t>
  </si>
  <si>
    <t>Chicken Taco Bowl</t>
  </si>
  <si>
    <t>ILS046</t>
  </si>
  <si>
    <t>Breaded Chicken with Gravy</t>
  </si>
  <si>
    <t>ILS045</t>
  </si>
  <si>
    <t>Potassium %DV</t>
  </si>
  <si>
    <t>Iron %DV</t>
  </si>
  <si>
    <t>Calcium %DV</t>
  </si>
  <si>
    <t>Vit D %DV</t>
  </si>
  <si>
    <t>Protein</t>
  </si>
  <si>
    <t>Added Sugar</t>
  </si>
  <si>
    <t>Sugars</t>
  </si>
  <si>
    <t>Fiber</t>
  </si>
  <si>
    <t>Total Carb</t>
  </si>
  <si>
    <t>Sodium</t>
  </si>
  <si>
    <t>Cholesterol</t>
  </si>
  <si>
    <t>Trans Fat</t>
  </si>
  <si>
    <t>Sat Fat</t>
  </si>
  <si>
    <t>Fat</t>
  </si>
  <si>
    <t>Calories</t>
  </si>
  <si>
    <t>NEW MEALS</t>
  </si>
  <si>
    <t xml:space="preserve">Chicken with Rice and Beans with Pineapple Sauce </t>
  </si>
  <si>
    <t>ILS043</t>
  </si>
  <si>
    <t xml:space="preserve">Pulled Pork with Rice with Citrus Sauce and Vegetables </t>
  </si>
  <si>
    <t>ILS042</t>
  </si>
  <si>
    <t>Chicken and Rice with Chipotle Cheese Sauce</t>
  </si>
  <si>
    <t>ILS041</t>
  </si>
  <si>
    <t>Turkey &amp; Rice with White Wine Cream Sauce</t>
  </si>
  <si>
    <t>ILS040</t>
  </si>
  <si>
    <t>Turkey Cacciatore with Rice and Sauce</t>
  </si>
  <si>
    <t>ILS039</t>
  </si>
  <si>
    <t>Turkey with Cheddar Sauce Broccoli and Rice</t>
  </si>
  <si>
    <t>ILS038</t>
  </si>
  <si>
    <t>Meatballs with BBQ Sauce</t>
  </si>
  <si>
    <t>ILS037</t>
  </si>
  <si>
    <t>Sweet and Sour Pork with Rice</t>
  </si>
  <si>
    <t>ILS036</t>
  </si>
  <si>
    <t>Southwest Rice and Beans</t>
  </si>
  <si>
    <t>ILS035</t>
  </si>
  <si>
    <t>Pasta Primavera</t>
  </si>
  <si>
    <t>ILS034</t>
  </si>
  <si>
    <t>Tex Mex Style Meatloaf with Sauce</t>
  </si>
  <si>
    <t>ILS033</t>
  </si>
  <si>
    <t>Pulled Pork with BBQ Sauce</t>
  </si>
  <si>
    <t>ILS032</t>
  </si>
  <si>
    <t>Vegetable Chow Mein</t>
  </si>
  <si>
    <t>ILS031</t>
  </si>
  <si>
    <t>Chicken Parmesan with Pasta and Sauce</t>
  </si>
  <si>
    <t>ILS030</t>
  </si>
  <si>
    <t>Chicken Broccoli Alfredo with Fettuccini</t>
  </si>
  <si>
    <t>ILS029</t>
  </si>
  <si>
    <t>Chicken Ala King with Pasta</t>
  </si>
  <si>
    <t>ILS027</t>
  </si>
  <si>
    <t>Ginger Chicken with Rice and Sauce</t>
  </si>
  <si>
    <t>ILS026</t>
  </si>
  <si>
    <t>Macaroni and Cheese</t>
  </si>
  <si>
    <t>ILS025</t>
  </si>
  <si>
    <t>Salisbury Steak with Gravy</t>
  </si>
  <si>
    <t>ILS024</t>
  </si>
  <si>
    <t>Turkey and Gravy with Dressing</t>
  </si>
  <si>
    <t>ILS023</t>
  </si>
  <si>
    <t>Roasted Chicken</t>
  </si>
  <si>
    <t>ILS022</t>
  </si>
  <si>
    <t>Creole Style Fish</t>
  </si>
  <si>
    <t>ILS021</t>
  </si>
  <si>
    <t>Meatballs with Mushroom Gravy</t>
  </si>
  <si>
    <t>ILS020</t>
  </si>
  <si>
    <t>Sweet and Sour Chicken with Rice</t>
  </si>
  <si>
    <t>ILS019</t>
  </si>
  <si>
    <t>Mesquite Chicken with BBQ sauce</t>
  </si>
  <si>
    <t>ILS018</t>
  </si>
  <si>
    <t>Turkey Tetrazzini with Pasta</t>
  </si>
  <si>
    <t>ILS017</t>
  </si>
  <si>
    <t>Chicken Teriyaki</t>
  </si>
  <si>
    <t>ILS016</t>
  </si>
  <si>
    <t>Charbroiled Beef Patty with Gravy</t>
  </si>
  <si>
    <t>ILS015</t>
  </si>
  <si>
    <t>Breaded Baked Fish</t>
  </si>
  <si>
    <t>ILS014</t>
  </si>
  <si>
    <t>Herb Chicken with Gravy</t>
  </si>
  <si>
    <t>ILS013</t>
  </si>
  <si>
    <t>Three Cheese Ravioli</t>
  </si>
  <si>
    <t>ILS012</t>
  </si>
  <si>
    <t>Meatloaf with Tangy Sauce</t>
  </si>
  <si>
    <t>ILS011</t>
  </si>
  <si>
    <t>Spaghetti and Meatballs and Sauce</t>
  </si>
  <si>
    <t>ILS010</t>
  </si>
  <si>
    <t>Linguine with Meat and  Sauce</t>
  </si>
  <si>
    <t>ILS009</t>
  </si>
  <si>
    <t>Fettuccini Alfredo</t>
  </si>
  <si>
    <t>ILS008</t>
  </si>
  <si>
    <t>Fiesta Style Chicken with Rice</t>
  </si>
  <si>
    <t>ILS007</t>
  </si>
  <si>
    <t>Swedish Meatballs with Noodles</t>
  </si>
  <si>
    <t>ILS006</t>
  </si>
  <si>
    <t>Chicken Cacciatore</t>
  </si>
  <si>
    <t>ILS005</t>
  </si>
  <si>
    <t>Chicken and Rice with Mushroom Sauce</t>
  </si>
  <si>
    <t>ILS004</t>
  </si>
  <si>
    <t>Cheese Tortellini</t>
  </si>
  <si>
    <t>ILS003</t>
  </si>
  <si>
    <t xml:space="preserve">Macaroni with Beef and Chicken </t>
  </si>
  <si>
    <t>ILS002</t>
  </si>
  <si>
    <t xml:space="preserve">Chili with Beans, Beef, and Chicken </t>
  </si>
  <si>
    <t>ILS001</t>
  </si>
  <si>
    <t>Net Weight (oz)</t>
  </si>
  <si>
    <t>Meal</t>
  </si>
  <si>
    <t>Item Code</t>
  </si>
  <si>
    <t xml:space="preserve">Complete Meal Kits will come with Bread, Margarine, 100% Juice, Powdered Milk, and a Snack. </t>
  </si>
  <si>
    <t>Average</t>
  </si>
  <si>
    <t>Total Net Weight (lbs.)</t>
  </si>
  <si>
    <t>Turkey and Gravy with  Dressing</t>
  </si>
  <si>
    <t>Net Weight (oz.)</t>
  </si>
  <si>
    <t xml:space="preserve">Menu- 7 Meal Kit #1  </t>
  </si>
  <si>
    <t xml:space="preserve">Swedish Meatballs with Noodles </t>
  </si>
  <si>
    <t>Fiesta Chicken with Rice</t>
  </si>
  <si>
    <t>Kit #3</t>
  </si>
  <si>
    <t xml:space="preserve">Menu- 7 Meal Kit #2 </t>
  </si>
  <si>
    <t>Kit #4</t>
  </si>
  <si>
    <t xml:space="preserve">Chicken Broccoli Alfredo with Fettuccine </t>
  </si>
  <si>
    <t>Menu- 10 Meal Kit #1</t>
  </si>
  <si>
    <t>Menu- 10 Meal Kit #2</t>
  </si>
  <si>
    <t>Chicken Taco Bowl - NEW</t>
  </si>
  <si>
    <t>Hamburger Steak with Pan Gravy - NEW</t>
  </si>
  <si>
    <t>Breaded Chicken with Gravy - NEW</t>
  </si>
  <si>
    <t>Diabetic/Renal 7 Meal Kit #1</t>
  </si>
  <si>
    <t>Item#</t>
  </si>
  <si>
    <t>Meal Name</t>
  </si>
  <si>
    <t>Meal Description</t>
  </si>
  <si>
    <t>Sat. Fat</t>
  </si>
  <si>
    <t xml:space="preserve">Carb. </t>
  </si>
  <si>
    <t>Vit D (mcg)</t>
  </si>
  <si>
    <t>Calcium (mg)</t>
  </si>
  <si>
    <t>Iron (mg)</t>
  </si>
  <si>
    <t>Potassium (mg)</t>
  </si>
  <si>
    <t>Phosphorous (mg)</t>
  </si>
  <si>
    <t>ILSR001</t>
  </si>
  <si>
    <t>Herbed Chicken with Gravy</t>
  </si>
  <si>
    <t>White Meat Chicken over Zucchini with Herb Gravy, served with Green Beans and Carrots</t>
  </si>
  <si>
    <t>ILSR002</t>
  </si>
  <si>
    <t>Brunswick Stew</t>
  </si>
  <si>
    <t>Hearty Stew made with Beef and Chicken, Served with Broccoli and Yellow Squash</t>
  </si>
  <si>
    <t>ILSR005</t>
  </si>
  <si>
    <t>Mesquite Style Chicken with BBQ Sauce</t>
  </si>
  <si>
    <t>Chicken and Black Beans with Mesquite BBQ Sauce, served with Green Beans and Cauliflower</t>
  </si>
  <si>
    <t>ILSR006</t>
  </si>
  <si>
    <t>Chicken Chop Suey</t>
  </si>
  <si>
    <t>Chicken and Vegetables with Chinese Style Sauce, served with Broccoli and Green Peas</t>
  </si>
  <si>
    <t>ILSR007</t>
  </si>
  <si>
    <t>Pinto Beans with Pork and Sauce</t>
  </si>
  <si>
    <t>Pulled Pork and Pinto Beans with Chipotle Tomato Sauce, Served with Carrots and Sugar Snap Peas</t>
  </si>
  <si>
    <t>ILSR008</t>
  </si>
  <si>
    <t xml:space="preserve">Chicken and Broccoli with Cheese Sauce </t>
  </si>
  <si>
    <t>Cooked White Meat Chicken with Cheese Sauce over Broccoli, served with Brussels Sprouts and Cauliflower</t>
  </si>
  <si>
    <t>ILSR010</t>
  </si>
  <si>
    <t>Meat and Beans Chili with Cheddar Cheese, served with Chickpeas and Broccoli</t>
  </si>
  <si>
    <t>Diabetic/Renal 7 Meal Kit #2</t>
  </si>
  <si>
    <t>ILSR012</t>
  </si>
  <si>
    <t>Tex-Mex Style Chicken with Sauce</t>
  </si>
  <si>
    <t>White Meat chicken with Southwest Chile Sauce and Fajita Blend Vegetables over Black Beans, served with Butternut Squash and Zucchini</t>
  </si>
  <si>
    <t>ILSR013</t>
  </si>
  <si>
    <t xml:space="preserve">Masala Style Chicken with Sauce </t>
  </si>
  <si>
    <t>White Meat chicken with Indian Style Butter Masala Sauce and Chickpeas, served with Carrots and Italian Green Beans</t>
  </si>
  <si>
    <t>ILSR014</t>
  </si>
  <si>
    <t>Pork and Black Beans with Tomatillo Sauce</t>
  </si>
  <si>
    <t>Pulled Pork with Black Beans and Tomatillo Serrano Sauce, served with Yellow Squash and Brussels Sprouts</t>
  </si>
  <si>
    <t>ILSR016</t>
  </si>
  <si>
    <t>Creole Style Chicken with Sauce</t>
  </si>
  <si>
    <t>White Meat Chicken over Okra with Creole Style Tomato Sauce and Bell Pepper, served with Zucchini and Cauliflower</t>
  </si>
  <si>
    <t>ILSR018</t>
  </si>
  <si>
    <t xml:space="preserve">Chicken Stew with Vegetables </t>
  </si>
  <si>
    <t>Hearty Chicken Stew with Mixed Vegetables, Served with Okra and Butternut Squash</t>
  </si>
  <si>
    <t>ILSR019</t>
  </si>
  <si>
    <t>Carolina Style Pulled Pork and Black-eyed Peas with Sauce</t>
  </si>
  <si>
    <t>Pulled Pork with Carolina Style Vinegar Sauce over a Black-Eyed Pea Blend, served with Peas and Carrots</t>
  </si>
  <si>
    <t>ILSR020</t>
  </si>
  <si>
    <t>Chicken Tinga with Beans</t>
  </si>
  <si>
    <t>White meat Chicken with Black Beans, Onion, and a Chipotle Tomato sauce- served with Yellow Squash and Green Peas</t>
  </si>
  <si>
    <t>Diabetic/Renal 10 Meal Kit #1</t>
  </si>
  <si>
    <t>ILSR003</t>
  </si>
  <si>
    <t>Pulled Pork with BBQ  Sauce</t>
  </si>
  <si>
    <t>Pulled Pork with Mesquite BBQ Sauce and Kidney Beans, Served with Broccoli and Peas</t>
  </si>
  <si>
    <t>ILSR004</t>
  </si>
  <si>
    <t>Ginger Chicken with Carrots and Sauce</t>
  </si>
  <si>
    <t>Chicken with Sesame Ginger Sauce served over Crinkle Cut Carrots, with Peas and Green Beans</t>
  </si>
  <si>
    <t>ILSR009</t>
  </si>
  <si>
    <t xml:space="preserve">Florentine Style Chicken </t>
  </si>
  <si>
    <t>Chicken with a blend of Spinach and Chickpeas with Alfredo Sauce, served with Brussels Sprouts and Yellow Squash</t>
  </si>
  <si>
    <t>Diabetic/Renal 10 Meal Kit #2</t>
  </si>
  <si>
    <t>ILSR011</t>
  </si>
  <si>
    <t>Southwest Style Pork and Black Beans with Sauce</t>
  </si>
  <si>
    <t>Pulled Pork with Black Beans in a Southwestern Style Chili Sauce, served with Yellow Squash and Brussels Sprouts</t>
  </si>
  <si>
    <t>ILSR015</t>
  </si>
  <si>
    <t>Chicken Pad Thai with Sauce and Vegetables</t>
  </si>
  <si>
    <t>White Meat Chicken with Thai Style sauce &amp; Peppers and Onions. Served with Sugar Snap Peas and Crinkle Cut Carrots</t>
  </si>
  <si>
    <t>ILSR017</t>
  </si>
  <si>
    <t>Caribbean Style Chicken with Sauce</t>
  </si>
  <si>
    <t>White Meat Chicken with Pigeon Peas and Coconut Sauce with Vegetables, served with Green Peas and Yellow Squash</t>
  </si>
  <si>
    <t>White Meat Chicken with Red Beans and Coconut Sauce with Vegetables, served with Green Peas and Yellow Squash</t>
  </si>
  <si>
    <t>Carolina Style Pulled Pork and Black Eyed Peas with Sauce</t>
  </si>
  <si>
    <t>Pulled Pork with Carolina Style Vinegar Sauce over a Black Eyed Pea blend, served with Peas and Carrots</t>
  </si>
  <si>
    <t xml:space="preserve">Creole Chicken </t>
  </si>
  <si>
    <t>Chicken Florentine</t>
  </si>
  <si>
    <t xml:space="preserve">                                                                                                 Meat and Beans Chili</t>
  </si>
  <si>
    <t xml:space="preserve">Description </t>
  </si>
  <si>
    <t xml:space="preserve">Meat and Beans Chili with California Blend Vegetables and a blend of Corn and Red Peppers </t>
  </si>
  <si>
    <t xml:space="preserve">Elbow Macaroni with Meat Sauce and Vegetables served with California Blend Vegetables and Green Peas </t>
  </si>
  <si>
    <t>Cheese Tortellini with Italian Style Tomato Sauce, with Brussels Sprouts and Carrots</t>
  </si>
  <si>
    <t>Chicken and Rice with Mushroom Sauce and Cheese, Served with Broccoli and Carrots</t>
  </si>
  <si>
    <t>Chicken in Sauce over Rice, with Brussels Sprouts and Yellow Squash</t>
  </si>
  <si>
    <t>Meatballs with Sour Cream Sauce over Egg Noodles, Served with Broccoli and Cauliflower</t>
  </si>
  <si>
    <t>White Meat chicken with Southwest Chile Sauce over a Vegetable and Rice Blend, served with Yellow Squash and Green Peas</t>
  </si>
  <si>
    <t>Fettuccini Alfredo with Broccoli and Carrots, Brussels Sprouts, Zucchini, and Red Peppers</t>
  </si>
  <si>
    <t>Linguine with Italian-Style Meat Sauce, served with Green Beans &amp; Carrots</t>
  </si>
  <si>
    <t>Spaghetti and Meatballs with Marinara sauce and Mozzarella Cheese, with Italian Green Beans and California Blend Vegetables</t>
  </si>
  <si>
    <t>Meatloaf with Mashed Potatoes and Tangy Tomato Sauce, served with Brussels Sprouts and Corn</t>
  </si>
  <si>
    <t>Three Cheese Ravioli- Parmesan, Romano, and Ricotta Cheese filled Ravioli in a Tomato Cream sauce with Broccoli and Cauliflower</t>
  </si>
  <si>
    <t>Chicken with Herb Gravy over Mashed Potatoes, served with Yellow Squash and Green Beans</t>
  </si>
  <si>
    <t>Baked Fish on a Garden Pasta Medley, with Brussels Sprouts &amp; Yellow Squash</t>
  </si>
  <si>
    <t>Charbroiled Beef Patty with Mashed Potatoes, Black bean blend, Peas, and Carrots</t>
  </si>
  <si>
    <t>Chicken Teriyaki over Rice and Vegetable Blend with Sugar Snap Peas and Squash</t>
  </si>
  <si>
    <t>Roasted Turkey over Bowtie Pasta with White Beans and Peas, Served with Broccoli and Yellow Squash</t>
  </si>
  <si>
    <t>Mesquite Chicken in BBQ Sauce over Black Bean and Rice blend with Carrots and Green Beans</t>
  </si>
  <si>
    <t>Sweet and Sour Chicken, Vegetables and Pineapple in sauce over Rice, with Sugar Snap Peas and Carrots</t>
  </si>
  <si>
    <t>Meatballs with Brown Mushroom Gravy served over Egg Noodles, with Corn and Cauliflower</t>
  </si>
  <si>
    <t>Baked Fish over Baby Lima Beans and Corn, with Cauliflower &amp; Green Beans, with Zesty Creole Style Sauce</t>
  </si>
  <si>
    <t>Roasted Chicken In Sauce with Red Skin Potatoes, Sugar Snap Peas, and Carrots</t>
  </si>
  <si>
    <t>Roasted Turkey with Breadcrumb Dressing and Herb Gravy, served with Corn and Green Beans</t>
  </si>
  <si>
    <t>Salisbury Steak with Mushroom Gravy over Roasted Potatoes, serves with Peas &amp; Carrots and Cauliflower</t>
  </si>
  <si>
    <t>Macaroni and Cheese with Corn and Broccoli</t>
  </si>
  <si>
    <t>Chicken Breast Pieces in a Sesame Ginger Sauce over Rice and Vegetables, with Sugar Snap Peas and Carrots</t>
  </si>
  <si>
    <t>Chicken Breast Pieces with Vegetables in Sauce over Bowtie Pasta with Cheesy Cauliflower and a blend of Spinach and Chickpeas</t>
  </si>
  <si>
    <t>Chicken Broccoli Alfredo over Fettuccini with Carrots, Zucchini, and Red Peppers</t>
  </si>
  <si>
    <t>Breaded Chicken with Marinara sauce and Mozzarella Cheese over Penne Pasta Served with Peas &amp; Carrots and Corn</t>
  </si>
  <si>
    <t>Noodles and Vegetables with Chinese Style Chow Mein Sauce</t>
  </si>
  <si>
    <t>Slow Cooked Pulled Pork with Rice, Green Peas, and Carrots</t>
  </si>
  <si>
    <t>Meatloaf over Rice with Tex-Mex Style Chili Sauce, served with Green Beans and Carrots</t>
  </si>
  <si>
    <t>Garden Vegetables with Bowtie Pasta and a Parmesan Cream Sauce, served with Peas and Yellow Squash</t>
  </si>
  <si>
    <t>A Blend of Beans and Vegetables over Rice with a Southwest-Style Chili Sauce, Served with Green Beans and Butternut Squash</t>
  </si>
  <si>
    <t>Slow Cooked Pork over Rice with Sweet and Sour Sauce, served with Green Beans and Cauliflower</t>
  </si>
  <si>
    <t>Meatballs with Mesquite BBQ Sauce over a Rice and Bean Blend, served with Italian Green Beans and Butternut Squash</t>
  </si>
  <si>
    <t>Turkey with Creamy Cheddar Sauce over Broccoli and Rice, served with Brussels Sprouts and Carrots</t>
  </si>
  <si>
    <t>Roasted Turkey over Rice with Marinara Sauce, served with Italian Green Beans and California Blend Vegetables</t>
  </si>
  <si>
    <t>Slow roasted turkey over Rice and Broccoli with Cheese Sauce, served with Yellow Squash and Carrots</t>
  </si>
  <si>
    <t>Chicken over Rice with Vegetables and a Chipotle Cheddar Cheese Sauce, served with Italian Green Beans and California Blend Vegetables</t>
  </si>
  <si>
    <t>Pulled Pork over Rice with Citrus Sauce and Vegetables, served with Brussels Sprouts and Yellow Squash</t>
  </si>
  <si>
    <t>Roasted Chicken over Rice and Black Beans with a Pineapple Jalapeno Sauce, served with Yellow Squash and California Blend Vegetables</t>
  </si>
  <si>
    <t>Breaded Chicken over Mashed Potatoes with Gravy, served with California Blend Vegetables and Corn</t>
  </si>
  <si>
    <t>Chicken, Rice and Beans with Salsa over Rice, served with Green Beans and a Corn &amp; Red Pepper Blend</t>
  </si>
  <si>
    <t>Hamburger Steak with Pan Gravy, Served over rice with Italian Green Beans and Corn</t>
  </si>
  <si>
    <t>Arroz Con Pollo</t>
  </si>
  <si>
    <t>Cuban Style Chicken and Rice, served with Zucchini and Carrots</t>
  </si>
  <si>
    <t>Black Bean Stew with Pork</t>
  </si>
  <si>
    <t>Black Bean Stew with Pulled Pork, served with Yellow Squash and Peas &amp; Carrots</t>
  </si>
  <si>
    <t>Chicken Fricassee</t>
  </si>
  <si>
    <t xml:space="preserve"> Chicken with Potatoes and a Cuban Style Tomato Sauce, served with Zucchini and Carrots</t>
  </si>
  <si>
    <t>Congri Con Pollo</t>
  </si>
  <si>
    <t xml:space="preserve"> Black Beans and Rice with Citrus Marinated Chicken, served with Peas and Carrots and Green Beans</t>
  </si>
  <si>
    <t>Mojo Pork</t>
  </si>
  <si>
    <t>Roasted Pork with Black Beans and Rice, served with Carrots and Yellow Squash</t>
  </si>
  <si>
    <t>Picadillo with Rice</t>
  </si>
  <si>
    <t>Ground meat Picadillo over Rice, served with Green beans and a blend of Peas and Carrots</t>
  </si>
  <si>
    <t xml:space="preserve">Garlic Chicken </t>
  </si>
  <si>
    <t>Garlic Marinated Chicken over Yellow Rice, served with Butternut Squash and Green Peas</t>
  </si>
  <si>
    <t>ILS055</t>
  </si>
  <si>
    <t>Turkey with Citrus Cranberry Glaze</t>
  </si>
  <si>
    <t>Slow cooked Turkey with Citrus Cranberry Glaze served over a Rice and Green Bean Blend, with Corn and Carrots</t>
  </si>
  <si>
    <t>ILSB01</t>
  </si>
  <si>
    <t>Spanish Omelet</t>
  </si>
  <si>
    <t>Whole Egg Omelet with Salsa, served with Maple Oatmeal and Cinnamon Applesauce</t>
  </si>
  <si>
    <t>ILSB02</t>
  </si>
  <si>
    <t>Santa Fe Scrambled Eggs</t>
  </si>
  <si>
    <t>Scrambled Eggs with Onion, Cheese, and Mild Green Chiles, served with Grits and Roasted Potatoes</t>
  </si>
  <si>
    <t>ILSB03</t>
  </si>
  <si>
    <t>Eggs Florentine</t>
  </si>
  <si>
    <t>Scrambled Eggs with Spinach, Tomato, Mozzarella and Parmesan Cheeses, served with Peaches and Maple Oatmeal</t>
  </si>
  <si>
    <t>ILSB04</t>
  </si>
  <si>
    <t>Biscuit with Sausage Gravy</t>
  </si>
  <si>
    <t>Buttermilk Biscuit with Sausage Gravy, served with Seasoned Potatoes and sliced Peaches</t>
  </si>
  <si>
    <t>ILSB05</t>
  </si>
  <si>
    <t>Cheesy Scrambled Eggs with Pork Sausage</t>
  </si>
  <si>
    <t xml:space="preserve">Scrambled eggs with Cheddar Cheese and Pork Sausage, served with Cream of Wheat Hot Cereal </t>
  </si>
  <si>
    <t>ILS056</t>
  </si>
  <si>
    <t>Southern Style Fish</t>
  </si>
  <si>
    <t>Battered Fish over a Corn and Tomato Salad with Lemon and Dill, served with California Blend Vegetables and Brussels Sprouts</t>
  </si>
  <si>
    <t>Breakfast Meals</t>
  </si>
  <si>
    <t>Black Bean Stew with Pork - NEW</t>
  </si>
  <si>
    <t>Chicken Fricassee - NEW</t>
  </si>
  <si>
    <t>Picadillo with Rice - NEW</t>
  </si>
  <si>
    <t>Mojo Pork - NEW</t>
  </si>
  <si>
    <t>Garlic Chicken - NEW</t>
  </si>
  <si>
    <t xml:space="preserve">Three Cheese Ravioli </t>
  </si>
  <si>
    <t>Linguine with Meat and Sauce</t>
  </si>
  <si>
    <t>Salisbury Steak and Gravy - NEW</t>
  </si>
  <si>
    <t>Congri Con Pollo - NEW</t>
  </si>
  <si>
    <t>Southern Style Fish - NEW</t>
  </si>
  <si>
    <t>Biscuit with Sausage Gravy - NEW</t>
  </si>
  <si>
    <t>Turkey with Citrus Cranberry Glaze - NEW</t>
  </si>
  <si>
    <t>Eggs Florentine - NEW</t>
  </si>
  <si>
    <t>Arroz Con Pollo - NEW</t>
  </si>
  <si>
    <t>Spanish Omelet - NEW</t>
  </si>
  <si>
    <t>Cheesy Scrambled Eggs with Pork Sausage - NEW</t>
  </si>
  <si>
    <t>Santa Fe Scrambled Eggs - NEW</t>
  </si>
  <si>
    <t>Chicken and Rice with Mushroom Sauce - New</t>
  </si>
  <si>
    <t>Pork Free Menu 1</t>
  </si>
  <si>
    <t>Chicken Ala King</t>
  </si>
  <si>
    <t>Pork Free Menu 2</t>
  </si>
  <si>
    <t xml:space="preserve">Cheese Tortellini </t>
  </si>
  <si>
    <t>Private Label Frozen Meal Menu Pork Free #3</t>
  </si>
  <si>
    <t>Ginger Chicken with Carrots &amp; Sauce</t>
  </si>
  <si>
    <t>Macaroni with Meat Sauce</t>
  </si>
  <si>
    <t>Turkey Cacciatore with Rice &amp; Sauce</t>
  </si>
  <si>
    <t>Private Label Frozen Meal Menu Pork Free #4</t>
  </si>
  <si>
    <t>Turkey and Rice with White Wine Cream Sauce</t>
  </si>
  <si>
    <t>Meatloaf with Tangy Tomato Sauce</t>
  </si>
  <si>
    <t>Sweet and Sour Chicken</t>
  </si>
  <si>
    <t>Menu- 10 Meal Kit #1 PORK FREE</t>
  </si>
  <si>
    <t>Tex Mex Meatloaf with Sauce</t>
  </si>
  <si>
    <t>Menu- 10 Meal Kit #2 PORK FREE</t>
  </si>
  <si>
    <t>Fish Free Menu 1</t>
  </si>
  <si>
    <t>Fish Free Menu 2</t>
  </si>
  <si>
    <t>Menu- 10 Meal Kit #1 FISH FREE</t>
  </si>
  <si>
    <t>Menu- 10 Meal Kit #2 FISH FREE</t>
  </si>
  <si>
    <t>Gluten Sensitive 7 Meal Menu #1</t>
  </si>
  <si>
    <t>ILSV06</t>
  </si>
  <si>
    <t>Vegetable Biryani</t>
  </si>
  <si>
    <t>ILSV02</t>
  </si>
  <si>
    <t>Broccoli Cheddar Rice</t>
  </si>
  <si>
    <t>Chipotle Cheddar Chicken</t>
  </si>
  <si>
    <t>Pork with Citrus Sauce</t>
  </si>
  <si>
    <t>Averages:</t>
  </si>
  <si>
    <t>Gluten Sensitive 10 Meal Menu #2</t>
  </si>
  <si>
    <t xml:space="preserve">Item </t>
  </si>
  <si>
    <t>ILSV10</t>
  </si>
  <si>
    <t>Spring Vegetable Medley</t>
  </si>
  <si>
    <t>Turkey with Cheddar Sauce, Broccoli and Rice</t>
  </si>
  <si>
    <t>Turkey Cacciatore with Rice</t>
  </si>
  <si>
    <t>Gluten Sensitive 10 Meal Menu #1</t>
  </si>
  <si>
    <t>ILSV03</t>
  </si>
  <si>
    <t>Indian Style Chickpea Masala</t>
  </si>
  <si>
    <t>ILSV04</t>
  </si>
  <si>
    <t>Tomatillo Rice and Black Beans</t>
  </si>
  <si>
    <t>Chicken with Rice and Beans and Pineapple Sauce</t>
  </si>
  <si>
    <t>Phosphorus (mg)</t>
  </si>
  <si>
    <t>Caribbean Style Chicken with Sauce - NEW</t>
  </si>
  <si>
    <t>Southwest Style Pork and Black Beans with Sauce - NEW</t>
  </si>
  <si>
    <t>Info for Diabetic/Renal Menus</t>
  </si>
  <si>
    <t>Chili with Beans, Beef, and Chicken - repeat from week 1</t>
  </si>
  <si>
    <t>Herbed Chicken with Gravy - repeat from week 3</t>
  </si>
  <si>
    <t>Masala Style Chicken with Sauce - repeat from week 2</t>
  </si>
  <si>
    <t>Chicken Chop Suey - repeat from week 1</t>
  </si>
  <si>
    <t>Private Label Senior/Healthcare Meals Q2 2021</t>
  </si>
  <si>
    <t>ILSV01</t>
  </si>
  <si>
    <t>Vegetable Chop Suey</t>
  </si>
  <si>
    <t xml:space="preserve"> Vegetables and Rice with Chinese Style Sauce, served with Broccoli and Green Peas</t>
  </si>
  <si>
    <t>Creamy Cheddar Sauce over Broccoli and Rice, served with Brussels Sprouts and Carrots</t>
  </si>
  <si>
    <t>Indian Style Butter Masala Sauce and Chickpeas over rice, served with Carrots and Italian Green Beans</t>
  </si>
  <si>
    <t>Black Beans and Rice with Tomatillo Serrano Sauce and onion, served with Yellow Squash and Brussels Sprouts</t>
  </si>
  <si>
    <t>ILSV05</t>
  </si>
  <si>
    <t>Sweet and Sour Vegetables</t>
  </si>
  <si>
    <t>Mixed Vegetables over Rice with Sweet and Sour Sauce, served with Cauliflower and Green Beans</t>
  </si>
  <si>
    <t>Indian Style rice with sauce and mixed vegetables, served with Cauliflower and Brussels Sprouts</t>
  </si>
  <si>
    <t>ILSV07</t>
  </si>
  <si>
    <t>Black Bean Stew</t>
  </si>
  <si>
    <t>Vegetarian Stew made with Black Beans, Tomatoes, Corn and Onion served with Peas &amp; Carrots and Broccoli</t>
  </si>
  <si>
    <t>ILSV08</t>
  </si>
  <si>
    <t>Vegetarian Chili</t>
  </si>
  <si>
    <t>Chili made with Beans and Vegetable Protein with Cheddar Cheese, served with Broccoli and Carrots</t>
  </si>
  <si>
    <t>ILSV09</t>
  </si>
  <si>
    <t>Vegetarian Brunswick Stew</t>
  </si>
  <si>
    <t>Hearty Brunswick Stew made with Vegetable Protein, Served with Broccoli and Yellow Squash</t>
  </si>
  <si>
    <t>Mixed Vegetables with Parmesan Cream Sauce and Mozzarella Cheese, served with Brussels Sprouts and Cauliflower</t>
  </si>
  <si>
    <t>ILSV11</t>
  </si>
  <si>
    <t>Succotash</t>
  </si>
  <si>
    <t>A hearty blend of Lima Beans, Corn, Tomatoes, Onion and Peppers served with Peas and Carrots</t>
  </si>
  <si>
    <t>ILSV12</t>
  </si>
  <si>
    <t>Southern Style Black Eyed Peas</t>
  </si>
  <si>
    <t>Traditional Southern Black Eyed Peas with Tomatoes, Collard Greens, and Jalapeno, Served with Yellow Squash and Green Beans</t>
  </si>
  <si>
    <t>ILSV13</t>
  </si>
  <si>
    <t xml:space="preserve">Spanish Style Spinach </t>
  </si>
  <si>
    <t xml:space="preserve">A blend of Spinach, Tomato Sauce, and Garbanzo Beans served with Green Peas and Carrots </t>
  </si>
  <si>
    <t>ILSV14</t>
  </si>
  <si>
    <t>Vegetable Pad Thai</t>
  </si>
  <si>
    <t>Mixed Vegetables over rice noodles with Thai Style Sauce, served with Green Peas and Cauliflower</t>
  </si>
  <si>
    <t>Vegetarian Items</t>
  </si>
  <si>
    <t>Net Weight</t>
  </si>
  <si>
    <t>Senior Meal Program -  Renal and Diabetic Meals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</si>
</sst>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8">
    <xf numFmtId="0" fontId="0" fillId="0" borderId="0" xfId="0"/>
    <xf numFmtId="0" fontId="3" fillId="0" borderId="0" xfId="1"/>
    <xf numFmtId="0" fontId="3" fillId="2" borderId="1" xfId="1" applyFill="1" applyBorder="1"/>
    <xf numFmtId="2" fontId="2" fillId="2" borderId="2" xfId="1" applyNumberFormat="1" applyFont="1" applyFill="1" applyBorder="1" applyAlignment="1">
      <alignment horizontal="left"/>
    </xf>
    <xf numFmtId="0" fontId="4" fillId="2" borderId="2" xfId="1" applyFont="1" applyFill="1" applyBorder="1"/>
    <xf numFmtId="0" fontId="3" fillId="2" borderId="2" xfId="1" applyFill="1" applyBorder="1"/>
    <xf numFmtId="0" fontId="3" fillId="0" borderId="3" xfId="1" applyBorder="1"/>
    <xf numFmtId="0" fontId="6" fillId="2" borderId="2" xfId="1" applyFont="1" applyFill="1" applyBorder="1"/>
    <xf numFmtId="0" fontId="3" fillId="3" borderId="2" xfId="1" applyFill="1" applyBorder="1"/>
    <xf numFmtId="2" fontId="2" fillId="4" borderId="2" xfId="1" applyNumberFormat="1" applyFont="1" applyFill="1" applyBorder="1" applyAlignment="1">
      <alignment horizontal="left"/>
    </xf>
    <xf numFmtId="0" fontId="6" fillId="4" borderId="2" xfId="1" applyFont="1" applyFill="1" applyBorder="1"/>
    <xf numFmtId="0" fontId="3" fillId="4" borderId="2" xfId="1" applyFill="1" applyBorder="1"/>
    <xf numFmtId="2" fontId="2" fillId="0" borderId="2" xfId="1" applyNumberFormat="1" applyFont="1" applyBorder="1" applyAlignment="1">
      <alignment horizontal="left"/>
    </xf>
    <xf numFmtId="0" fontId="6" fillId="0" borderId="2" xfId="1" applyFont="1" applyBorder="1"/>
    <xf numFmtId="0" fontId="3" fillId="0" borderId="2" xfId="1" applyBorder="1"/>
    <xf numFmtId="0" fontId="1" fillId="4" borderId="2" xfId="1" applyFont="1" applyFill="1" applyBorder="1"/>
    <xf numFmtId="0" fontId="2" fillId="4" borderId="2" xfId="1" applyFont="1" applyFill="1" applyBorder="1" applyAlignment="1">
      <alignment horizontal="left"/>
    </xf>
    <xf numFmtId="0" fontId="1" fillId="0" borderId="2" xfId="1" applyFont="1" applyBorder="1"/>
    <xf numFmtId="0" fontId="7" fillId="0" borderId="0" xfId="1" applyFont="1"/>
    <xf numFmtId="0" fontId="3" fillId="0" borderId="0" xfId="1" applyAlignment="1">
      <alignment horizontal="center"/>
    </xf>
    <xf numFmtId="2" fontId="3" fillId="0" borderId="0" xfId="1" applyNumberFormat="1"/>
    <xf numFmtId="0" fontId="3" fillId="3" borderId="0" xfId="1" applyFill="1"/>
    <xf numFmtId="2" fontId="3" fillId="2" borderId="2" xfId="1" applyNumberFormat="1" applyFill="1" applyBorder="1"/>
    <xf numFmtId="0" fontId="3" fillId="2" borderId="2" xfId="1" applyFill="1" applyBorder="1" applyAlignment="1">
      <alignment horizontal="center"/>
    </xf>
    <xf numFmtId="0" fontId="3" fillId="5" borderId="0" xfId="1" applyFill="1"/>
    <xf numFmtId="0" fontId="3" fillId="5" borderId="2" xfId="1" applyFill="1" applyBorder="1"/>
    <xf numFmtId="2" fontId="3" fillId="5" borderId="4" xfId="1" applyNumberFormat="1" applyFill="1" applyBorder="1"/>
    <xf numFmtId="0" fontId="3" fillId="5" borderId="4" xfId="1" applyFill="1" applyBorder="1"/>
    <xf numFmtId="2" fontId="3" fillId="5" borderId="2" xfId="1" applyNumberFormat="1" applyFill="1" applyBorder="1"/>
    <xf numFmtId="0" fontId="8" fillId="0" borderId="0" xfId="1" applyFont="1"/>
    <xf numFmtId="2" fontId="3" fillId="0" borderId="2" xfId="1" applyNumberFormat="1" applyBorder="1"/>
    <xf numFmtId="2" fontId="3" fillId="2" borderId="1" xfId="1" applyNumberFormat="1" applyFill="1" applyBorder="1"/>
    <xf numFmtId="0" fontId="9" fillId="2" borderId="2" xfId="1" applyFont="1" applyFill="1" applyBorder="1"/>
    <xf numFmtId="0" fontId="9" fillId="2" borderId="4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/>
    </xf>
    <xf numFmtId="0" fontId="3" fillId="6" borderId="2" xfId="1" applyFill="1" applyBorder="1" applyAlignment="1">
      <alignment wrapText="1"/>
    </xf>
    <xf numFmtId="0" fontId="3" fillId="5" borderId="1" xfId="1" applyFill="1" applyBorder="1"/>
    <xf numFmtId="0" fontId="5" fillId="7" borderId="2" xfId="1" applyFont="1" applyFill="1" applyBorder="1" applyAlignment="1">
      <alignment wrapText="1"/>
    </xf>
    <xf numFmtId="0" fontId="3" fillId="3" borderId="2" xfId="1" applyFill="1" applyBorder="1" applyAlignment="1">
      <alignment wrapText="1"/>
    </xf>
    <xf numFmtId="0" fontId="3" fillId="7" borderId="2" xfId="1" applyFill="1" applyBorder="1" applyAlignment="1">
      <alignment wrapText="1"/>
    </xf>
    <xf numFmtId="0" fontId="1" fillId="7" borderId="2" xfId="1" applyFont="1" applyFill="1" applyBorder="1" applyAlignment="1">
      <alignment wrapText="1"/>
    </xf>
    <xf numFmtId="0" fontId="3" fillId="6" borderId="2" xfId="1" applyFill="1" applyBorder="1"/>
    <xf numFmtId="0" fontId="5" fillId="7" borderId="1" xfId="1" applyFont="1" applyFill="1" applyBorder="1" applyAlignment="1">
      <alignment wrapText="1"/>
    </xf>
    <xf numFmtId="0" fontId="5" fillId="7" borderId="0" xfId="1" applyFont="1" applyFill="1" applyAlignment="1">
      <alignment wrapText="1"/>
    </xf>
    <xf numFmtId="2" fontId="3" fillId="0" borderId="5" xfId="1" applyNumberFormat="1" applyBorder="1"/>
    <xf numFmtId="0" fontId="2" fillId="2" borderId="2" xfId="0" applyFont="1" applyFill="1" applyBorder="1" applyAlignment="1">
      <alignment horizontal="left" vertical="center"/>
    </xf>
    <xf numFmtId="0" fontId="9" fillId="6" borderId="2" xfId="1" applyFont="1" applyFill="1" applyBorder="1"/>
    <xf numFmtId="0" fontId="3" fillId="0" borderId="1" xfId="1" applyBorder="1"/>
    <xf numFmtId="0" fontId="3" fillId="8" borderId="2" xfId="1" applyFill="1" applyBorder="1" applyAlignment="1">
      <alignment horizontal="center"/>
    </xf>
    <xf numFmtId="0" fontId="0" fillId="2" borderId="2" xfId="0" applyFill="1" applyBorder="1"/>
    <xf numFmtId="0" fontId="1" fillId="4" borderId="2" xfId="0" applyFont="1" applyFill="1" applyBorder="1"/>
    <xf numFmtId="0" fontId="6" fillId="4" borderId="2" xfId="0" applyFont="1" applyFill="1" applyBorder="1"/>
    <xf numFmtId="2" fontId="2" fillId="4" borderId="2" xfId="0" applyNumberFormat="1" applyFont="1" applyFill="1" applyBorder="1" applyAlignment="1">
      <alignment horizontal="left"/>
    </xf>
    <xf numFmtId="0" fontId="1" fillId="3" borderId="2" xfId="0" applyFont="1" applyFill="1" applyBorder="1"/>
    <xf numFmtId="0" fontId="2" fillId="0" borderId="0" xfId="0" applyFont="1"/>
    <xf numFmtId="0" fontId="3" fillId="5" borderId="6" xfId="1" applyFill="1" applyBorder="1"/>
    <xf numFmtId="0" fontId="10" fillId="5" borderId="4" xfId="1" applyFont="1" applyFill="1" applyBorder="1"/>
    <xf numFmtId="0" fontId="9" fillId="2" borderId="2" xfId="0" applyFont="1" applyFill="1" applyBorder="1" applyAlignment="1">
      <alignment horizontal="center"/>
    </xf>
    <xf numFmtId="0" fontId="10" fillId="5" borderId="2" xfId="1" applyFont="1" applyFill="1" applyBorder="1"/>
    <xf numFmtId="0" fontId="9" fillId="2" borderId="2" xfId="1" applyFont="1" applyFill="1" applyBorder="1" applyAlignment="1">
      <alignment horizontal="center" vertical="center"/>
    </xf>
    <xf numFmtId="0" fontId="11" fillId="10" borderId="7" xfId="0" applyFont="1" applyFill="1" applyBorder="1"/>
    <xf numFmtId="0" fontId="12" fillId="9" borderId="2" xfId="0" applyFont="1" applyFill="1" applyBorder="1" applyAlignment="1">
      <alignment horizontal="center"/>
    </xf>
    <xf numFmtId="0" fontId="13" fillId="0" borderId="0" xfId="1" applyFont="1"/>
    <xf numFmtId="0" fontId="2" fillId="2" borderId="2" xfId="1" applyFont="1" applyFill="1" applyBorder="1" applyAlignment="1">
      <alignment horizontal="center"/>
    </xf>
    <xf numFmtId="0" fontId="5" fillId="5" borderId="2" xfId="1" applyFont="1" applyFill="1" applyBorder="1" applyAlignment="1">
      <alignment wrapText="1"/>
    </xf>
    <xf numFmtId="0" fontId="1" fillId="5" borderId="2" xfId="1" applyFont="1" applyFill="1" applyBorder="1" applyAlignment="1">
      <alignment wrapText="1"/>
    </xf>
    <xf numFmtId="0" fontId="3" fillId="2" borderId="4" xfId="1" applyFill="1" applyBorder="1" applyAlignment="1">
      <alignment horizontal="center"/>
    </xf>
    <xf numFmtId="0" fontId="3" fillId="6" borderId="1" xfId="1" applyFill="1" applyBorder="1"/>
    <xf numFmtId="0" fontId="3" fillId="11" borderId="2" xfId="1" applyFill="1" applyBorder="1"/>
    <xf numFmtId="0" fontId="14" fillId="6" borderId="2" xfId="1" applyFont="1" applyFill="1" applyBorder="1"/>
    <xf numFmtId="0" fontId="14" fillId="5" borderId="2" xfId="1" applyFont="1" applyFill="1" applyBorder="1"/>
    <xf numFmtId="0" fontId="14" fillId="2" borderId="2" xfId="1" applyFont="1" applyFill="1" applyBorder="1"/>
    <xf numFmtId="1" fontId="3" fillId="2" borderId="2" xfId="1" applyNumberFormat="1" applyFill="1" applyBorder="1"/>
    <xf numFmtId="0" fontId="14" fillId="6" borderId="1" xfId="1" applyFont="1" applyFill="1" applyBorder="1"/>
    <xf numFmtId="0" fontId="14" fillId="6" borderId="4" xfId="1" applyFont="1" applyFill="1" applyBorder="1"/>
    <xf numFmtId="0" fontId="5" fillId="5" borderId="4" xfId="1" applyFont="1" applyFill="1" applyBorder="1"/>
    <xf numFmtId="0" fontId="3" fillId="5" borderId="8" xfId="1" applyFill="1" applyBorder="1"/>
    <xf numFmtId="0" fontId="0" fillId="0" borderId="2" xfId="0" applyBorder="1"/>
    <xf numFmtId="0" fontId="9" fillId="2" borderId="0" xfId="1" applyFont="1" applyFill="1" applyAlignment="1">
      <alignment horizontal="center"/>
    </xf>
    <xf numFmtId="0" fontId="15" fillId="10" borderId="7" xfId="0" applyFont="1" applyFill="1" applyBorder="1"/>
    <xf numFmtId="0" fontId="10" fillId="11" borderId="2" xfId="1" applyFont="1" applyFill="1" applyBorder="1"/>
    <xf numFmtId="0" fontId="10" fillId="6" borderId="1" xfId="1" applyFont="1" applyFill="1" applyBorder="1"/>
    <xf numFmtId="0" fontId="10" fillId="6" borderId="2" xfId="1" applyFont="1" applyFill="1" applyBorder="1"/>
    <xf numFmtId="0" fontId="3" fillId="3" borderId="7" xfId="1" applyFill="1" applyBorder="1"/>
    <xf numFmtId="0" fontId="10" fillId="5" borderId="1" xfId="1" applyFont="1" applyFill="1" applyBorder="1"/>
    <xf numFmtId="0" fontId="16" fillId="0" borderId="0" xfId="0" applyFont="1"/>
    <xf numFmtId="0" fontId="3" fillId="12" borderId="1" xfId="1" applyFill="1" applyBorder="1"/>
    <xf numFmtId="0" fontId="3" fillId="13" borderId="2" xfId="1" applyFill="1" applyBorder="1"/>
    <xf numFmtId="0" fontId="5" fillId="13" borderId="2" xfId="1" applyFont="1" applyFill="1" applyBorder="1"/>
    <xf numFmtId="0" fontId="1" fillId="13" borderId="2" xfId="1" applyFont="1" applyFill="1" applyBorder="1"/>
    <xf numFmtId="0" fontId="17" fillId="0" borderId="0" xfId="0" applyFont="1"/>
    <xf numFmtId="0" fontId="3" fillId="14" borderId="2" xfId="1" applyFill="1" applyBorder="1" applyAlignment="1">
      <alignment horizontal="center" wrapText="1"/>
    </xf>
    <xf numFmtId="0" fontId="3" fillId="14" borderId="2" xfId="1" applyFill="1" applyBorder="1" applyAlignment="1">
      <alignment horizontal="center"/>
    </xf>
    <xf numFmtId="0" fontId="0" fillId="0" borderId="0" xfId="0" applyAlignment="1">
      <alignment horizontal="center"/>
    </xf>
    <xf numFmtId="164" fontId="3" fillId="0" borderId="2" xfId="1" applyNumberFormat="1" applyBorder="1"/>
    <xf numFmtId="0" fontId="0" fillId="0" borderId="9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9" xfId="0" applyBorder="1" applyAlignment="1">
      <alignment horizontal="center" wrapText="1"/>
    </xf>
  </cellXfs>
  <cellStyles count="2">
    <cellStyle name="Normal" xfId="0" builtinId="0"/>
    <cellStyle name="Normal 2" xfId="1" xr:uid="{BFEB6B70-E04F-6645-BDE9-B6D33AC594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4278182</xdr:colOff>
      <xdr:row>3</xdr:row>
      <xdr:rowOff>904874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4DCF1B-B984-4925-AECA-D3081A46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954456" cy="150494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</xdr:row>
      <xdr:rowOff>28576</xdr:rowOff>
    </xdr:from>
    <xdr:to>
      <xdr:col>3</xdr:col>
      <xdr:colOff>4191000</xdr:colOff>
      <xdr:row>3</xdr:row>
      <xdr:rowOff>625622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B8D7F1-29EF-42E2-9619-EAC81A90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228601"/>
          <a:ext cx="4171950" cy="9970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161925</xdr:rowOff>
    </xdr:from>
    <xdr:to>
      <xdr:col>2</xdr:col>
      <xdr:colOff>1276350</xdr:colOff>
      <xdr:row>6</xdr:row>
      <xdr:rowOff>16021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0AB52C-3D1E-4947-B6F7-45263EA5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1925"/>
          <a:ext cx="4171950" cy="9970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19050</xdr:rowOff>
    </xdr:from>
    <xdr:to>
      <xdr:col>2</xdr:col>
      <xdr:colOff>1219200</xdr:colOff>
      <xdr:row>5</xdr:row>
      <xdr:rowOff>63646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90C640-FF60-4B55-B7C7-BAE18BB1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050"/>
          <a:ext cx="4171950" cy="9970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38100</xdr:rowOff>
    </xdr:from>
    <xdr:to>
      <xdr:col>2</xdr:col>
      <xdr:colOff>704850</xdr:colOff>
      <xdr:row>5</xdr:row>
      <xdr:rowOff>82696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1CD6E5-8790-4550-8FFD-E24E935C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8100"/>
          <a:ext cx="4171950" cy="9970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161925</xdr:rowOff>
    </xdr:from>
    <xdr:to>
      <xdr:col>1</xdr:col>
      <xdr:colOff>3810000</xdr:colOff>
      <xdr:row>6</xdr:row>
      <xdr:rowOff>16021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3B0A5F-A986-4FB0-84B9-6B52BD6F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61925"/>
          <a:ext cx="4171950" cy="9970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66675</xdr:rowOff>
    </xdr:from>
    <xdr:to>
      <xdr:col>1</xdr:col>
      <xdr:colOff>4267200</xdr:colOff>
      <xdr:row>6</xdr:row>
      <xdr:rowOff>111271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A4C89E-071B-4581-83F5-51C578AE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57175"/>
          <a:ext cx="4171950" cy="99709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133350</xdr:rowOff>
    </xdr:from>
    <xdr:to>
      <xdr:col>1</xdr:col>
      <xdr:colOff>4200525</xdr:colOff>
      <xdr:row>6</xdr:row>
      <xdr:rowOff>177946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D48604-4F61-44D2-8666-A93D6374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23850"/>
          <a:ext cx="4171950" cy="99709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2</xdr:col>
      <xdr:colOff>771525</xdr:colOff>
      <xdr:row>6</xdr:row>
      <xdr:rowOff>6496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8DB46-E4AF-4ED2-887F-06F8AD2A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52400"/>
          <a:ext cx="4171950" cy="99709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0</xdr:rowOff>
    </xdr:from>
    <xdr:to>
      <xdr:col>1</xdr:col>
      <xdr:colOff>3686175</xdr:colOff>
      <xdr:row>6</xdr:row>
      <xdr:rowOff>44596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66A64D-2FBB-4A1E-A03B-599B3015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500"/>
          <a:ext cx="4171950" cy="99709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0</xdr:rowOff>
    </xdr:from>
    <xdr:to>
      <xdr:col>2</xdr:col>
      <xdr:colOff>1295400</xdr:colOff>
      <xdr:row>6</xdr:row>
      <xdr:rowOff>44596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38A268-72CB-402E-A563-3D30239F6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90500"/>
          <a:ext cx="4171950" cy="99709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38100</xdr:rowOff>
    </xdr:from>
    <xdr:to>
      <xdr:col>2</xdr:col>
      <xdr:colOff>1209675</xdr:colOff>
      <xdr:row>6</xdr:row>
      <xdr:rowOff>82696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E07D9-F2EC-4D4D-8FC5-7D2C568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8600"/>
          <a:ext cx="4171950" cy="9970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9</xdr:row>
      <xdr:rowOff>76200</xdr:rowOff>
    </xdr:from>
    <xdr:to>
      <xdr:col>3</xdr:col>
      <xdr:colOff>228600</xdr:colOff>
      <xdr:row>14</xdr:row>
      <xdr:rowOff>73171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DDEE9A-1527-4E81-9996-41B84149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876425"/>
          <a:ext cx="4171950" cy="997096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9</xdr:row>
      <xdr:rowOff>171450</xdr:rowOff>
    </xdr:from>
    <xdr:to>
      <xdr:col>3</xdr:col>
      <xdr:colOff>6290234</xdr:colOff>
      <xdr:row>43</xdr:row>
      <xdr:rowOff>112780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A47FBC-412A-4069-A1DF-2CF9346D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1971675"/>
          <a:ext cx="5737784" cy="67421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19050</xdr:rowOff>
    </xdr:from>
    <xdr:to>
      <xdr:col>2</xdr:col>
      <xdr:colOff>333375</xdr:colOff>
      <xdr:row>6</xdr:row>
      <xdr:rowOff>63646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344544-7EED-477D-A57C-75C78AE0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09550"/>
          <a:ext cx="4171950" cy="99709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38100</xdr:rowOff>
    </xdr:from>
    <xdr:to>
      <xdr:col>2</xdr:col>
      <xdr:colOff>38100</xdr:colOff>
      <xdr:row>6</xdr:row>
      <xdr:rowOff>82696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895547-B6CA-48B7-A8B4-4C774974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8600"/>
          <a:ext cx="4171950" cy="99709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95250</xdr:rowOff>
    </xdr:from>
    <xdr:to>
      <xdr:col>2</xdr:col>
      <xdr:colOff>942975</xdr:colOff>
      <xdr:row>6</xdr:row>
      <xdr:rowOff>139846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33DBB-179F-4C07-AC7E-6ECAC770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85750"/>
          <a:ext cx="4171950" cy="99709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38100</xdr:rowOff>
    </xdr:from>
    <xdr:to>
      <xdr:col>2</xdr:col>
      <xdr:colOff>1228725</xdr:colOff>
      <xdr:row>6</xdr:row>
      <xdr:rowOff>82696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866243-E927-4350-9975-F37121A1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28600"/>
          <a:ext cx="4171950" cy="99709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9525</xdr:rowOff>
    </xdr:from>
    <xdr:to>
      <xdr:col>2</xdr:col>
      <xdr:colOff>1314450</xdr:colOff>
      <xdr:row>6</xdr:row>
      <xdr:rowOff>54121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85F9F-6856-4F7F-B493-B5B6C903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00025"/>
          <a:ext cx="4171950" cy="99709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104775</xdr:rowOff>
    </xdr:from>
    <xdr:to>
      <xdr:col>2</xdr:col>
      <xdr:colOff>1219200</xdr:colOff>
      <xdr:row>6</xdr:row>
      <xdr:rowOff>149371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133C2E-99DA-4E58-8213-485C70B6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95275"/>
          <a:ext cx="4171950" cy="99709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57150</xdr:rowOff>
    </xdr:from>
    <xdr:to>
      <xdr:col>2</xdr:col>
      <xdr:colOff>1219200</xdr:colOff>
      <xdr:row>6</xdr:row>
      <xdr:rowOff>101746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111F39-54FC-49A0-8588-2BFF0A2E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47650"/>
          <a:ext cx="4171950" cy="99709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123825</xdr:rowOff>
    </xdr:from>
    <xdr:to>
      <xdr:col>2</xdr:col>
      <xdr:colOff>1190625</xdr:colOff>
      <xdr:row>6</xdr:row>
      <xdr:rowOff>168421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1F1415-121F-4F6A-9089-5DEAE552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14325"/>
          <a:ext cx="4171950" cy="99709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2</xdr:col>
      <xdr:colOff>942975</xdr:colOff>
      <xdr:row>6</xdr:row>
      <xdr:rowOff>54121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F4296-87A0-4346-ACE5-97268403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00025"/>
          <a:ext cx="4171950" cy="99709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38100</xdr:rowOff>
    </xdr:from>
    <xdr:to>
      <xdr:col>2</xdr:col>
      <xdr:colOff>333375</xdr:colOff>
      <xdr:row>6</xdr:row>
      <xdr:rowOff>82696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9182B-8DCF-4E90-B61A-7C2955F1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28600"/>
          <a:ext cx="4171950" cy="997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120650</xdr:colOff>
      <xdr:row>0</xdr:row>
      <xdr:rowOff>152400</xdr:rowOff>
    </xdr:from>
    <xdr:ext cx="3041650" cy="1025525"/>
    <xdr:pic>
      <xdr:nvPicPr>
        <xdr:cNvPr id="2" name="Picture 1">
          <a:extLst>
            <a:ext uri="{FF2B5EF4-FFF2-40B4-BE49-F238E27FC236}">
              <a16:creationId xmlns:a16="http://schemas.microsoft.com/office/drawing/2014/main" id="{00F0B20C-BE9A-5D40-A953-421D906C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152400"/>
          <a:ext cx="3041650" cy="1025525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0</xdr:row>
      <xdr:rowOff>0</xdr:rowOff>
    </xdr:from>
    <xdr:ext cx="304800" cy="30480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9E4C71D-6384-0D40-B2D6-F8CA713B00BD}"/>
            </a:ext>
          </a:extLst>
        </xdr:cNvPr>
        <xdr:cNvSpPr>
          <a:spLocks noChangeAspect="1" noChangeArrowheads="1"/>
        </xdr:cNvSpPr>
      </xdr:nvSpPr>
      <xdr:spPr bwMode="auto">
        <a:xfrm>
          <a:off x="20193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28575</xdr:rowOff>
    </xdr:from>
    <xdr:to>
      <xdr:col>2</xdr:col>
      <xdr:colOff>1238250</xdr:colOff>
      <xdr:row>7</xdr:row>
      <xdr:rowOff>73171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426E7-5FAC-4B00-A3AC-1DCE759F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9575"/>
          <a:ext cx="4171950" cy="99709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0</xdr:rowOff>
    </xdr:from>
    <xdr:to>
      <xdr:col>2</xdr:col>
      <xdr:colOff>866775</xdr:colOff>
      <xdr:row>6</xdr:row>
      <xdr:rowOff>44596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3E31E0-1606-40BC-B116-4D763185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0500"/>
          <a:ext cx="4171950" cy="9970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304800" cy="30480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72B1AC6F-4932-2744-9B42-9ED2DCFEAE99}"/>
            </a:ext>
          </a:extLst>
        </xdr:cNvPr>
        <xdr:cNvSpPr>
          <a:spLocks noChangeAspect="1" noChangeArrowheads="1"/>
        </xdr:cNvSpPr>
      </xdr:nvSpPr>
      <xdr:spPr bwMode="auto">
        <a:xfrm>
          <a:off x="136525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33</xdr:row>
      <xdr:rowOff>0</xdr:rowOff>
    </xdr:from>
    <xdr:ext cx="3771900" cy="3759200"/>
    <xdr:pic>
      <xdr:nvPicPr>
        <xdr:cNvPr id="4" name="Picture 3">
          <a:extLst>
            <a:ext uri="{FF2B5EF4-FFF2-40B4-BE49-F238E27FC236}">
              <a16:creationId xmlns:a16="http://schemas.microsoft.com/office/drawing/2014/main" id="{0DC105D5-9BB8-844B-A512-BD0F789D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7188200"/>
          <a:ext cx="3771900" cy="3759200"/>
        </a:xfrm>
        <a:prstGeom prst="rect">
          <a:avLst/>
        </a:prstGeom>
      </xdr:spPr>
    </xdr:pic>
    <xdr:clientData/>
  </xdr:oneCellAnchor>
  <xdr:oneCellAnchor>
    <xdr:from>
      <xdr:col>2</xdr:col>
      <xdr:colOff>2492375</xdr:colOff>
      <xdr:row>33</xdr:row>
      <xdr:rowOff>0</xdr:rowOff>
    </xdr:from>
    <xdr:ext cx="3898691" cy="3771899"/>
    <xdr:pic>
      <xdr:nvPicPr>
        <xdr:cNvPr id="5" name="Picture 4">
          <a:extLst>
            <a:ext uri="{FF2B5EF4-FFF2-40B4-BE49-F238E27FC236}">
              <a16:creationId xmlns:a16="http://schemas.microsoft.com/office/drawing/2014/main" id="{5B1AAA65-95C6-4444-AE09-5E92C318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8875" y="7188200"/>
          <a:ext cx="3898691" cy="3771899"/>
        </a:xfrm>
        <a:prstGeom prst="rect">
          <a:avLst/>
        </a:prstGeom>
      </xdr:spPr>
    </xdr:pic>
    <xdr:clientData/>
  </xdr:oneCellAnchor>
  <xdr:oneCellAnchor>
    <xdr:from>
      <xdr:col>3</xdr:col>
      <xdr:colOff>1</xdr:colOff>
      <xdr:row>33</xdr:row>
      <xdr:rowOff>9524</xdr:rowOff>
    </xdr:from>
    <xdr:ext cx="3624287" cy="3781426"/>
    <xdr:pic>
      <xdr:nvPicPr>
        <xdr:cNvPr id="6" name="Picture 5">
          <a:extLst>
            <a:ext uri="{FF2B5EF4-FFF2-40B4-BE49-F238E27FC236}">
              <a16:creationId xmlns:a16="http://schemas.microsoft.com/office/drawing/2014/main" id="{08ADDD90-6686-554E-8921-EF4AA27C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1" y="7197724"/>
          <a:ext cx="3624287" cy="3781426"/>
        </a:xfrm>
        <a:prstGeom prst="rect">
          <a:avLst/>
        </a:prstGeom>
      </xdr:spPr>
    </xdr:pic>
    <xdr:clientData/>
  </xdr:oneCellAnchor>
  <xdr:twoCellAnchor editAs="oneCell">
    <xdr:from>
      <xdr:col>1</xdr:col>
      <xdr:colOff>89647</xdr:colOff>
      <xdr:row>0</xdr:row>
      <xdr:rowOff>246529</xdr:rowOff>
    </xdr:from>
    <xdr:to>
      <xdr:col>2</xdr:col>
      <xdr:colOff>137833</xdr:colOff>
      <xdr:row>0</xdr:row>
      <xdr:rowOff>1243625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22C53E-89AD-4BFB-A887-3885DC9F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912" y="246529"/>
          <a:ext cx="4171950" cy="9970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19</xdr:row>
      <xdr:rowOff>0</xdr:rowOff>
    </xdr:from>
    <xdr:ext cx="3482568" cy="4438291"/>
    <xdr:pic>
      <xdr:nvPicPr>
        <xdr:cNvPr id="4" name="Picture 3">
          <a:extLst>
            <a:ext uri="{FF2B5EF4-FFF2-40B4-BE49-F238E27FC236}">
              <a16:creationId xmlns:a16="http://schemas.microsoft.com/office/drawing/2014/main" id="{F03E36A3-1115-425E-978F-3DCA1FB1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0892">
          <a:off x="685800" y="4562475"/>
          <a:ext cx="3482568" cy="4438291"/>
        </a:xfrm>
        <a:prstGeom prst="rect">
          <a:avLst/>
        </a:prstGeom>
      </xdr:spPr>
    </xdr:pic>
    <xdr:clientData/>
  </xdr:oneCellAnchor>
  <xdr:oneCellAnchor>
    <xdr:from>
      <xdr:col>2</xdr:col>
      <xdr:colOff>1066800</xdr:colOff>
      <xdr:row>19</xdr:row>
      <xdr:rowOff>152401</xdr:rowOff>
    </xdr:from>
    <xdr:ext cx="2978472" cy="4175723"/>
    <xdr:pic>
      <xdr:nvPicPr>
        <xdr:cNvPr id="5" name="Picture 4">
          <a:extLst>
            <a:ext uri="{FF2B5EF4-FFF2-40B4-BE49-F238E27FC236}">
              <a16:creationId xmlns:a16="http://schemas.microsoft.com/office/drawing/2014/main" id="{4D3B58A4-0E76-4770-B344-0443A6D4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62428">
          <a:off x="3952875" y="4714876"/>
          <a:ext cx="2978472" cy="4175723"/>
        </a:xfrm>
        <a:prstGeom prst="rect">
          <a:avLst/>
        </a:prstGeom>
      </xdr:spPr>
    </xdr:pic>
    <xdr:clientData/>
  </xdr:oneCellAnchor>
  <xdr:oneCellAnchor>
    <xdr:from>
      <xdr:col>2</xdr:col>
      <xdr:colOff>3448050</xdr:colOff>
      <xdr:row>18</xdr:row>
      <xdr:rowOff>19050</xdr:rowOff>
    </xdr:from>
    <xdr:ext cx="3830850" cy="4400404"/>
    <xdr:pic>
      <xdr:nvPicPr>
        <xdr:cNvPr id="6" name="Picture 5">
          <a:extLst>
            <a:ext uri="{FF2B5EF4-FFF2-40B4-BE49-F238E27FC236}">
              <a16:creationId xmlns:a16="http://schemas.microsoft.com/office/drawing/2014/main" id="{13BB47BD-64C5-4A02-91E2-3C557601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50689">
          <a:off x="6334125" y="4381500"/>
          <a:ext cx="3830850" cy="4400404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</xdr:colOff>
      <xdr:row>0</xdr:row>
      <xdr:rowOff>38100</xdr:rowOff>
    </xdr:from>
    <xdr:to>
      <xdr:col>2</xdr:col>
      <xdr:colOff>1647825</xdr:colOff>
      <xdr:row>1</xdr:row>
      <xdr:rowOff>750941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985AC7-E9AE-49D9-AE0F-5FEF60D8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8100"/>
          <a:ext cx="3819525" cy="912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6</xdr:col>
      <xdr:colOff>514855</xdr:colOff>
      <xdr:row>54</xdr:row>
      <xdr:rowOff>13150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57765F-84BF-409B-BF7C-3EB7F4009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36" y="4964801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15</xdr:col>
      <xdr:colOff>84967</xdr:colOff>
      <xdr:row>54</xdr:row>
      <xdr:rowOff>12785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2CDCE1-36EE-419A-94E8-E6211689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2810" y="4964801"/>
          <a:ext cx="7772400" cy="5828935"/>
        </a:xfrm>
        <a:prstGeom prst="rect">
          <a:avLst/>
        </a:prstGeom>
      </xdr:spPr>
    </xdr:pic>
    <xdr:clientData/>
  </xdr:twoCellAnchor>
  <xdr:twoCellAnchor editAs="oneCell">
    <xdr:from>
      <xdr:col>0</xdr:col>
      <xdr:colOff>556328</xdr:colOff>
      <xdr:row>1</xdr:row>
      <xdr:rowOff>42146</xdr:rowOff>
    </xdr:from>
    <xdr:to>
      <xdr:col>2</xdr:col>
      <xdr:colOff>1019428</xdr:colOff>
      <xdr:row>6</xdr:row>
      <xdr:rowOff>69884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BB94CA-1C81-435E-A626-97DB34C6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28" y="236018"/>
          <a:ext cx="4171950" cy="9970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</xdr:row>
      <xdr:rowOff>95250</xdr:rowOff>
    </xdr:from>
    <xdr:to>
      <xdr:col>2</xdr:col>
      <xdr:colOff>885825</xdr:colOff>
      <xdr:row>6</xdr:row>
      <xdr:rowOff>139846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BDCC6-04E1-4F89-A5EA-F3BD60F46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85750"/>
          <a:ext cx="4171950" cy="9970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142875</xdr:rowOff>
    </xdr:from>
    <xdr:to>
      <xdr:col>2</xdr:col>
      <xdr:colOff>838200</xdr:colOff>
      <xdr:row>6</xdr:row>
      <xdr:rowOff>187471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62BC0-6727-43A3-A36C-D5B8E16F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33375"/>
          <a:ext cx="4171950" cy="9970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114300</xdr:rowOff>
    </xdr:from>
    <xdr:to>
      <xdr:col>2</xdr:col>
      <xdr:colOff>1009650</xdr:colOff>
      <xdr:row>6</xdr:row>
      <xdr:rowOff>158896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EC85B-1C92-4B76-86ED-9B11280E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04800"/>
          <a:ext cx="4171950" cy="9970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sable/Downloads/ILS%20Synergy%20Senior%20Meals%20Program%20Proposed%20Changes%20SL04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sable/Documents/Synergy%20Food%20Group/Synergy%20PL%20Senior%20Meals%20Program%20Q1%202021%20-%20RSable%20Edi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ndard Menu Meal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ndard Menu Meal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8EA19-F4B7-4C53-BEE1-D487B904AABF}">
  <dimension ref="A4:U66"/>
  <sheetViews>
    <sheetView topLeftCell="C1" zoomScaleNormal="100" workbookViewId="0">
      <selection activeCell="D3" sqref="D3"/>
    </sheetView>
  </sheetViews>
  <sheetFormatPr defaultColWidth="8.875" defaultRowHeight="15.75" x14ac:dyDescent="0.25"/>
  <cols>
    <col min="2" max="2" width="58" customWidth="1"/>
    <col min="3" max="3" width="14.5" customWidth="1"/>
    <col min="4" max="4" width="118.625" customWidth="1"/>
    <col min="9" max="9" width="9.875" bestFit="1" customWidth="1"/>
    <col min="14" max="14" width="10.5" bestFit="1" customWidth="1"/>
    <col min="17" max="17" width="11.125" bestFit="1" customWidth="1"/>
    <col min="19" max="19" width="12.875" bestFit="1" customWidth="1"/>
    <col min="20" max="20" width="13" bestFit="1" customWidth="1"/>
    <col min="21" max="21" width="14.5" bestFit="1" customWidth="1"/>
  </cols>
  <sheetData>
    <row r="4" spans="1:21" ht="97.5" customHeight="1" x14ac:dyDescent="0.5">
      <c r="D4" s="85" t="s">
        <v>366</v>
      </c>
      <c r="T4" s="95" t="s">
        <v>361</v>
      </c>
      <c r="U4" s="95"/>
    </row>
    <row r="5" spans="1:21" x14ac:dyDescent="0.25">
      <c r="A5" s="49" t="s">
        <v>122</v>
      </c>
      <c r="B5" s="49" t="s">
        <v>121</v>
      </c>
      <c r="C5" s="49" t="s">
        <v>120</v>
      </c>
      <c r="D5" s="49" t="s">
        <v>219</v>
      </c>
      <c r="E5" s="8" t="s">
        <v>34</v>
      </c>
      <c r="F5" s="8" t="s">
        <v>33</v>
      </c>
      <c r="G5" s="8" t="s">
        <v>32</v>
      </c>
      <c r="H5" s="8" t="s">
        <v>31</v>
      </c>
      <c r="I5" s="8" t="s">
        <v>30</v>
      </c>
      <c r="J5" s="8" t="s">
        <v>29</v>
      </c>
      <c r="K5" s="8" t="s">
        <v>28</v>
      </c>
      <c r="L5" s="8" t="s">
        <v>27</v>
      </c>
      <c r="M5" s="8" t="s">
        <v>26</v>
      </c>
      <c r="N5" s="8" t="s">
        <v>25</v>
      </c>
      <c r="O5" s="8" t="s">
        <v>24</v>
      </c>
      <c r="P5" s="8" t="s">
        <v>23</v>
      </c>
      <c r="Q5" s="8" t="s">
        <v>22</v>
      </c>
      <c r="R5" s="8" t="s">
        <v>21</v>
      </c>
      <c r="S5" s="8" t="s">
        <v>20</v>
      </c>
      <c r="T5" s="14" t="s">
        <v>149</v>
      </c>
      <c r="U5" s="14" t="s">
        <v>358</v>
      </c>
    </row>
    <row r="6" spans="1:21" x14ac:dyDescent="0.25">
      <c r="A6" s="50" t="s">
        <v>119</v>
      </c>
      <c r="B6" s="51" t="s">
        <v>118</v>
      </c>
      <c r="C6" s="52">
        <v>13</v>
      </c>
      <c r="D6" s="53" t="s">
        <v>220</v>
      </c>
      <c r="E6" s="25">
        <v>290</v>
      </c>
      <c r="F6" s="25">
        <v>10</v>
      </c>
      <c r="G6" s="25">
        <v>3.5</v>
      </c>
      <c r="H6" s="25">
        <v>0</v>
      </c>
      <c r="I6" s="25">
        <v>60</v>
      </c>
      <c r="J6" s="25">
        <v>290</v>
      </c>
      <c r="K6" s="25">
        <v>34</v>
      </c>
      <c r="L6" s="25">
        <v>9</v>
      </c>
      <c r="M6" s="25">
        <v>6</v>
      </c>
      <c r="N6" s="25">
        <v>0</v>
      </c>
      <c r="O6" s="25">
        <v>21</v>
      </c>
      <c r="P6" s="25">
        <v>0</v>
      </c>
      <c r="Q6" s="25">
        <v>6</v>
      </c>
      <c r="R6" s="25">
        <v>20</v>
      </c>
      <c r="S6" s="36">
        <v>20</v>
      </c>
      <c r="T6" s="14">
        <v>898</v>
      </c>
      <c r="U6" s="14">
        <v>272</v>
      </c>
    </row>
    <row r="7" spans="1:21" x14ac:dyDescent="0.25">
      <c r="A7" s="50" t="s">
        <v>117</v>
      </c>
      <c r="B7" s="51" t="s">
        <v>116</v>
      </c>
      <c r="C7" s="52">
        <v>12</v>
      </c>
      <c r="D7" s="53" t="s">
        <v>221</v>
      </c>
      <c r="E7" s="25">
        <v>370</v>
      </c>
      <c r="F7" s="25">
        <v>11</v>
      </c>
      <c r="G7" s="25">
        <v>3.5</v>
      </c>
      <c r="H7" s="25">
        <v>0</v>
      </c>
      <c r="I7" s="25">
        <v>40</v>
      </c>
      <c r="J7" s="25">
        <v>120</v>
      </c>
      <c r="K7" s="25">
        <v>50</v>
      </c>
      <c r="L7" s="25">
        <v>7</v>
      </c>
      <c r="M7" s="25">
        <v>6</v>
      </c>
      <c r="N7" s="25">
        <v>1</v>
      </c>
      <c r="O7" s="25">
        <v>21</v>
      </c>
      <c r="P7" s="25">
        <v>0</v>
      </c>
      <c r="Q7" s="25">
        <v>10</v>
      </c>
      <c r="R7" s="25">
        <v>20</v>
      </c>
      <c r="S7" s="36">
        <v>15</v>
      </c>
      <c r="T7" s="14">
        <v>738</v>
      </c>
      <c r="U7" s="14">
        <v>283</v>
      </c>
    </row>
    <row r="8" spans="1:21" x14ac:dyDescent="0.25">
      <c r="A8" s="50" t="s">
        <v>115</v>
      </c>
      <c r="B8" s="51" t="s">
        <v>114</v>
      </c>
      <c r="C8" s="52">
        <v>11.25</v>
      </c>
      <c r="D8" s="53" t="s">
        <v>222</v>
      </c>
      <c r="E8" s="25">
        <v>370</v>
      </c>
      <c r="F8" s="25">
        <v>13</v>
      </c>
      <c r="G8" s="25">
        <v>5</v>
      </c>
      <c r="H8" s="25">
        <v>0</v>
      </c>
      <c r="I8" s="25">
        <v>50</v>
      </c>
      <c r="J8" s="25">
        <v>520</v>
      </c>
      <c r="K8" s="25">
        <v>52</v>
      </c>
      <c r="L8" s="25">
        <v>8</v>
      </c>
      <c r="M8" s="25">
        <v>10</v>
      </c>
      <c r="N8" s="25">
        <v>0</v>
      </c>
      <c r="O8" s="25">
        <v>15</v>
      </c>
      <c r="P8" s="25">
        <v>2</v>
      </c>
      <c r="Q8" s="25">
        <v>15</v>
      </c>
      <c r="R8" s="25">
        <v>15</v>
      </c>
      <c r="S8" s="36">
        <v>6</v>
      </c>
      <c r="T8" s="14">
        <v>685</v>
      </c>
      <c r="U8" s="14">
        <v>121</v>
      </c>
    </row>
    <row r="9" spans="1:21" x14ac:dyDescent="0.25">
      <c r="A9" s="50" t="s">
        <v>113</v>
      </c>
      <c r="B9" s="51" t="s">
        <v>112</v>
      </c>
      <c r="C9" s="52">
        <v>13.35</v>
      </c>
      <c r="D9" s="53" t="s">
        <v>223</v>
      </c>
      <c r="E9" s="25">
        <v>330</v>
      </c>
      <c r="F9" s="25">
        <v>6</v>
      </c>
      <c r="G9" s="25">
        <v>2</v>
      </c>
      <c r="H9" s="25">
        <v>0</v>
      </c>
      <c r="I9" s="25">
        <v>70</v>
      </c>
      <c r="J9" s="25">
        <v>260</v>
      </c>
      <c r="K9" s="25">
        <v>38</v>
      </c>
      <c r="L9" s="25">
        <v>5</v>
      </c>
      <c r="M9" s="25">
        <v>2</v>
      </c>
      <c r="N9" s="25">
        <v>0</v>
      </c>
      <c r="O9" s="25">
        <v>33</v>
      </c>
      <c r="P9" s="25">
        <v>0</v>
      </c>
      <c r="Q9" s="25">
        <v>10</v>
      </c>
      <c r="R9" s="25">
        <v>20</v>
      </c>
      <c r="S9" s="36">
        <v>10</v>
      </c>
      <c r="T9" s="14">
        <v>497</v>
      </c>
      <c r="U9" s="14">
        <v>306</v>
      </c>
    </row>
    <row r="10" spans="1:21" x14ac:dyDescent="0.25">
      <c r="A10" s="50" t="s">
        <v>111</v>
      </c>
      <c r="B10" s="51" t="s">
        <v>110</v>
      </c>
      <c r="C10" s="52">
        <v>14</v>
      </c>
      <c r="D10" s="53" t="s">
        <v>224</v>
      </c>
      <c r="E10" s="25">
        <v>340</v>
      </c>
      <c r="F10" s="25">
        <v>4.5</v>
      </c>
      <c r="G10" s="25">
        <v>1</v>
      </c>
      <c r="H10" s="25">
        <v>0</v>
      </c>
      <c r="I10" s="25">
        <v>55</v>
      </c>
      <c r="J10" s="25">
        <v>190</v>
      </c>
      <c r="K10" s="25">
        <v>49</v>
      </c>
      <c r="L10" s="25">
        <v>6</v>
      </c>
      <c r="M10" s="25">
        <v>16</v>
      </c>
      <c r="N10" s="25">
        <v>10</v>
      </c>
      <c r="O10" s="25">
        <v>26</v>
      </c>
      <c r="P10" s="25">
        <v>0</v>
      </c>
      <c r="Q10" s="25">
        <v>8</v>
      </c>
      <c r="R10" s="25">
        <v>20</v>
      </c>
      <c r="S10" s="36">
        <v>15</v>
      </c>
      <c r="T10" s="14">
        <v>844</v>
      </c>
      <c r="U10" s="14">
        <v>275</v>
      </c>
    </row>
    <row r="11" spans="1:21" x14ac:dyDescent="0.25">
      <c r="A11" s="50" t="s">
        <v>109</v>
      </c>
      <c r="B11" s="51" t="s">
        <v>108</v>
      </c>
      <c r="C11" s="52">
        <v>12.5</v>
      </c>
      <c r="D11" s="53" t="s">
        <v>225</v>
      </c>
      <c r="E11" s="25">
        <v>400</v>
      </c>
      <c r="F11" s="25">
        <v>22</v>
      </c>
      <c r="G11" s="25">
        <v>10</v>
      </c>
      <c r="H11" s="25">
        <v>0</v>
      </c>
      <c r="I11" s="25">
        <v>75</v>
      </c>
      <c r="J11" s="25">
        <v>500</v>
      </c>
      <c r="K11" s="25">
        <v>32</v>
      </c>
      <c r="L11" s="25">
        <v>5</v>
      </c>
      <c r="M11" s="25">
        <v>5</v>
      </c>
      <c r="N11" s="25">
        <v>0</v>
      </c>
      <c r="O11" s="25">
        <v>25</v>
      </c>
      <c r="P11" s="25">
        <v>0</v>
      </c>
      <c r="Q11" s="25">
        <v>10</v>
      </c>
      <c r="R11" s="25">
        <v>20</v>
      </c>
      <c r="S11" s="36">
        <v>15</v>
      </c>
      <c r="T11" s="14">
        <v>590</v>
      </c>
      <c r="U11" s="14">
        <v>402</v>
      </c>
    </row>
    <row r="12" spans="1:21" x14ac:dyDescent="0.25">
      <c r="A12" s="50" t="s">
        <v>107</v>
      </c>
      <c r="B12" s="51" t="s">
        <v>106</v>
      </c>
      <c r="C12" s="52">
        <v>12.75</v>
      </c>
      <c r="D12" s="53" t="s">
        <v>226</v>
      </c>
      <c r="E12" s="25">
        <v>300</v>
      </c>
      <c r="F12" s="25">
        <v>3.5</v>
      </c>
      <c r="G12" s="25">
        <v>1</v>
      </c>
      <c r="H12" s="25">
        <v>0</v>
      </c>
      <c r="I12" s="25">
        <v>65</v>
      </c>
      <c r="J12" s="25">
        <v>220</v>
      </c>
      <c r="K12" s="25">
        <v>35</v>
      </c>
      <c r="L12" s="25">
        <v>6</v>
      </c>
      <c r="M12" s="25">
        <v>5</v>
      </c>
      <c r="N12" s="25">
        <v>0</v>
      </c>
      <c r="O12" s="25">
        <v>32</v>
      </c>
      <c r="P12" s="25">
        <v>0</v>
      </c>
      <c r="Q12" s="25">
        <v>4</v>
      </c>
      <c r="R12" s="25">
        <v>20</v>
      </c>
      <c r="S12" s="36">
        <v>10</v>
      </c>
      <c r="T12" s="14">
        <v>585</v>
      </c>
      <c r="U12" s="14">
        <v>270</v>
      </c>
    </row>
    <row r="13" spans="1:21" x14ac:dyDescent="0.25">
      <c r="A13" s="50" t="s">
        <v>105</v>
      </c>
      <c r="B13" s="51" t="s">
        <v>104</v>
      </c>
      <c r="C13" s="52">
        <v>12.95</v>
      </c>
      <c r="D13" s="53" t="s">
        <v>227</v>
      </c>
      <c r="E13" s="25">
        <v>290</v>
      </c>
      <c r="F13" s="25">
        <v>5</v>
      </c>
      <c r="G13" s="25">
        <v>2.5</v>
      </c>
      <c r="H13" s="25">
        <v>0</v>
      </c>
      <c r="I13" s="25">
        <v>10</v>
      </c>
      <c r="J13" s="25">
        <v>350</v>
      </c>
      <c r="K13" s="25">
        <v>47</v>
      </c>
      <c r="L13" s="25">
        <v>5</v>
      </c>
      <c r="M13" s="25">
        <v>5</v>
      </c>
      <c r="N13" s="25">
        <v>1</v>
      </c>
      <c r="O13" s="25">
        <v>15</v>
      </c>
      <c r="P13" s="25">
        <v>0</v>
      </c>
      <c r="Q13" s="25">
        <v>15</v>
      </c>
      <c r="R13" s="25">
        <v>15</v>
      </c>
      <c r="S13" s="36">
        <v>10</v>
      </c>
      <c r="T13" s="14">
        <v>526</v>
      </c>
      <c r="U13" s="14">
        <v>231</v>
      </c>
    </row>
    <row r="14" spans="1:21" x14ac:dyDescent="0.25">
      <c r="A14" s="50" t="s">
        <v>103</v>
      </c>
      <c r="B14" s="51" t="s">
        <v>102</v>
      </c>
      <c r="C14" s="52">
        <v>12.65</v>
      </c>
      <c r="D14" s="53" t="s">
        <v>228</v>
      </c>
      <c r="E14" s="25">
        <v>390</v>
      </c>
      <c r="F14" s="25">
        <v>13</v>
      </c>
      <c r="G14" s="25">
        <v>3.5</v>
      </c>
      <c r="H14" s="25">
        <v>0</v>
      </c>
      <c r="I14" s="25">
        <v>45</v>
      </c>
      <c r="J14" s="25">
        <v>160</v>
      </c>
      <c r="K14" s="25">
        <v>45</v>
      </c>
      <c r="L14" s="25">
        <v>4</v>
      </c>
      <c r="M14" s="25">
        <v>9</v>
      </c>
      <c r="N14" s="25">
        <v>1</v>
      </c>
      <c r="O14" s="25">
        <v>22</v>
      </c>
      <c r="P14" s="25">
        <v>0</v>
      </c>
      <c r="Q14" s="25">
        <v>10</v>
      </c>
      <c r="R14" s="25">
        <v>10</v>
      </c>
      <c r="S14" s="36">
        <v>8</v>
      </c>
      <c r="T14" s="14">
        <v>791</v>
      </c>
      <c r="U14" s="14">
        <v>352</v>
      </c>
    </row>
    <row r="15" spans="1:21" x14ac:dyDescent="0.25">
      <c r="A15" s="50" t="s">
        <v>101</v>
      </c>
      <c r="B15" s="51" t="s">
        <v>100</v>
      </c>
      <c r="C15" s="52">
        <v>11.8</v>
      </c>
      <c r="D15" s="53" t="s">
        <v>229</v>
      </c>
      <c r="E15" s="25">
        <v>420</v>
      </c>
      <c r="F15" s="25">
        <v>20</v>
      </c>
      <c r="G15" s="25">
        <v>8</v>
      </c>
      <c r="H15" s="25">
        <v>0</v>
      </c>
      <c r="I15" s="25">
        <v>70</v>
      </c>
      <c r="J15" s="25">
        <v>320</v>
      </c>
      <c r="K15" s="25">
        <v>39</v>
      </c>
      <c r="L15" s="25">
        <v>7</v>
      </c>
      <c r="M15" s="25">
        <v>8</v>
      </c>
      <c r="N15" s="25">
        <v>0</v>
      </c>
      <c r="O15" s="25">
        <v>23</v>
      </c>
      <c r="P15" s="25">
        <v>0</v>
      </c>
      <c r="Q15" s="25">
        <v>15</v>
      </c>
      <c r="R15" s="25">
        <v>25</v>
      </c>
      <c r="S15" s="36">
        <v>15</v>
      </c>
      <c r="T15" s="14">
        <v>722</v>
      </c>
      <c r="U15" s="14">
        <v>367</v>
      </c>
    </row>
    <row r="16" spans="1:21" x14ac:dyDescent="0.25">
      <c r="A16" s="50" t="s">
        <v>99</v>
      </c>
      <c r="B16" s="51" t="s">
        <v>98</v>
      </c>
      <c r="C16" s="52">
        <v>11.75</v>
      </c>
      <c r="D16" s="53" t="s">
        <v>230</v>
      </c>
      <c r="E16" s="25">
        <v>390</v>
      </c>
      <c r="F16" s="25">
        <v>15</v>
      </c>
      <c r="G16" s="25">
        <v>6</v>
      </c>
      <c r="H16" s="25">
        <v>0</v>
      </c>
      <c r="I16" s="25">
        <v>45</v>
      </c>
      <c r="J16" s="25">
        <v>390</v>
      </c>
      <c r="K16" s="25">
        <v>47</v>
      </c>
      <c r="L16" s="25">
        <v>7</v>
      </c>
      <c r="M16" s="25">
        <v>5</v>
      </c>
      <c r="N16" s="25">
        <v>0</v>
      </c>
      <c r="O16" s="25">
        <v>21</v>
      </c>
      <c r="P16" s="25">
        <v>0</v>
      </c>
      <c r="Q16" s="25">
        <v>6</v>
      </c>
      <c r="R16" s="25">
        <v>20</v>
      </c>
      <c r="S16" s="36">
        <v>15</v>
      </c>
      <c r="T16" s="14">
        <v>692</v>
      </c>
      <c r="U16" s="14">
        <v>163</v>
      </c>
    </row>
    <row r="17" spans="1:21" x14ac:dyDescent="0.25">
      <c r="A17" s="50" t="s">
        <v>97</v>
      </c>
      <c r="B17" s="51" t="s">
        <v>96</v>
      </c>
      <c r="C17" s="52">
        <v>11.25</v>
      </c>
      <c r="D17" s="53" t="s">
        <v>231</v>
      </c>
      <c r="E17" s="25">
        <v>310</v>
      </c>
      <c r="F17" s="25">
        <v>10</v>
      </c>
      <c r="G17" s="25">
        <v>3.5</v>
      </c>
      <c r="H17" s="25">
        <v>0</v>
      </c>
      <c r="I17" s="25">
        <v>30</v>
      </c>
      <c r="J17" s="25">
        <v>450</v>
      </c>
      <c r="K17" s="25">
        <v>45</v>
      </c>
      <c r="L17" s="25">
        <v>8</v>
      </c>
      <c r="M17" s="25">
        <v>10</v>
      </c>
      <c r="N17" s="25">
        <v>0.5</v>
      </c>
      <c r="O17" s="25">
        <v>15</v>
      </c>
      <c r="P17" s="25">
        <v>0</v>
      </c>
      <c r="Q17" s="25">
        <v>20</v>
      </c>
      <c r="R17" s="25">
        <v>15</v>
      </c>
      <c r="S17" s="36">
        <v>10</v>
      </c>
      <c r="T17" s="14">
        <v>578</v>
      </c>
      <c r="U17" s="14">
        <v>157</v>
      </c>
    </row>
    <row r="18" spans="1:21" x14ac:dyDescent="0.25">
      <c r="A18" s="50" t="s">
        <v>95</v>
      </c>
      <c r="B18" s="51" t="s">
        <v>94</v>
      </c>
      <c r="C18" s="52">
        <v>13.1</v>
      </c>
      <c r="D18" s="53" t="s">
        <v>232</v>
      </c>
      <c r="E18" s="25">
        <v>300</v>
      </c>
      <c r="F18" s="25">
        <v>9</v>
      </c>
      <c r="G18" s="25">
        <v>2</v>
      </c>
      <c r="H18" s="25">
        <v>0</v>
      </c>
      <c r="I18" s="25">
        <v>70</v>
      </c>
      <c r="J18" s="25">
        <v>370</v>
      </c>
      <c r="K18" s="25">
        <v>27</v>
      </c>
      <c r="L18" s="25">
        <v>5</v>
      </c>
      <c r="M18" s="25">
        <v>2</v>
      </c>
      <c r="N18" s="25">
        <v>0</v>
      </c>
      <c r="O18" s="25">
        <v>29</v>
      </c>
      <c r="P18" s="25">
        <v>0</v>
      </c>
      <c r="Q18" s="25">
        <v>6</v>
      </c>
      <c r="R18" s="25">
        <v>10</v>
      </c>
      <c r="S18" s="36">
        <v>10</v>
      </c>
      <c r="T18" s="14">
        <v>545</v>
      </c>
      <c r="U18" s="14">
        <v>245</v>
      </c>
    </row>
    <row r="19" spans="1:21" x14ac:dyDescent="0.25">
      <c r="A19" s="50" t="s">
        <v>93</v>
      </c>
      <c r="B19" s="51" t="s">
        <v>92</v>
      </c>
      <c r="C19" s="52">
        <v>9.5</v>
      </c>
      <c r="D19" s="53" t="s">
        <v>233</v>
      </c>
      <c r="E19" s="25">
        <v>390</v>
      </c>
      <c r="F19" s="25">
        <v>20</v>
      </c>
      <c r="G19" s="25">
        <v>2.5</v>
      </c>
      <c r="H19" s="25">
        <v>0</v>
      </c>
      <c r="I19" s="25">
        <v>30</v>
      </c>
      <c r="J19" s="25">
        <v>500</v>
      </c>
      <c r="K19" s="25">
        <v>37</v>
      </c>
      <c r="L19" s="25">
        <v>5</v>
      </c>
      <c r="M19" s="25">
        <v>1</v>
      </c>
      <c r="N19" s="25">
        <v>0</v>
      </c>
      <c r="O19" s="25">
        <v>17</v>
      </c>
      <c r="P19" s="25">
        <v>2</v>
      </c>
      <c r="Q19" s="25">
        <v>4</v>
      </c>
      <c r="R19" s="25">
        <v>10</v>
      </c>
      <c r="S19" s="36">
        <v>15</v>
      </c>
      <c r="T19" s="14">
        <v>600</v>
      </c>
      <c r="U19" s="14">
        <v>270</v>
      </c>
    </row>
    <row r="20" spans="1:21" hidden="1" x14ac:dyDescent="0.25">
      <c r="A20" s="50" t="s">
        <v>91</v>
      </c>
      <c r="B20" s="51" t="s">
        <v>90</v>
      </c>
      <c r="C20" s="52">
        <v>13.2</v>
      </c>
      <c r="D20" s="53" t="s">
        <v>234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36"/>
      <c r="T20" s="14"/>
      <c r="U20" s="14"/>
    </row>
    <row r="21" spans="1:21" hidden="1" x14ac:dyDescent="0.25">
      <c r="A21" s="50" t="s">
        <v>89</v>
      </c>
      <c r="B21" s="51" t="s">
        <v>88</v>
      </c>
      <c r="C21" s="52">
        <v>12.5</v>
      </c>
      <c r="D21" s="53" t="s">
        <v>235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36"/>
      <c r="T21" s="14"/>
      <c r="U21" s="14"/>
    </row>
    <row r="22" spans="1:21" x14ac:dyDescent="0.25">
      <c r="A22" s="50" t="s">
        <v>87</v>
      </c>
      <c r="B22" s="51" t="s">
        <v>86</v>
      </c>
      <c r="C22" s="52">
        <v>13</v>
      </c>
      <c r="D22" s="53" t="s">
        <v>236</v>
      </c>
      <c r="E22" s="25">
        <v>290</v>
      </c>
      <c r="F22" s="25">
        <v>3</v>
      </c>
      <c r="G22" s="25">
        <v>0</v>
      </c>
      <c r="H22" s="25">
        <v>0</v>
      </c>
      <c r="I22" s="25">
        <v>60</v>
      </c>
      <c r="J22" s="25">
        <v>210</v>
      </c>
      <c r="K22" s="25">
        <v>34</v>
      </c>
      <c r="L22" s="25">
        <v>5</v>
      </c>
      <c r="M22" s="25">
        <v>2</v>
      </c>
      <c r="N22" s="25">
        <v>0</v>
      </c>
      <c r="O22" s="25">
        <v>31</v>
      </c>
      <c r="P22" s="25">
        <v>2</v>
      </c>
      <c r="Q22" s="25">
        <v>4</v>
      </c>
      <c r="R22" s="25">
        <v>15</v>
      </c>
      <c r="S22" s="36">
        <v>10</v>
      </c>
      <c r="T22" s="14">
        <v>671</v>
      </c>
      <c r="U22" s="14">
        <v>344</v>
      </c>
    </row>
    <row r="23" spans="1:21" x14ac:dyDescent="0.25">
      <c r="A23" s="50" t="s">
        <v>85</v>
      </c>
      <c r="B23" s="51" t="s">
        <v>84</v>
      </c>
      <c r="C23" s="52">
        <v>12.69</v>
      </c>
      <c r="D23" s="53" t="s">
        <v>237</v>
      </c>
      <c r="E23" s="25">
        <v>340</v>
      </c>
      <c r="F23" s="25">
        <v>4.5</v>
      </c>
      <c r="G23" s="25">
        <v>1</v>
      </c>
      <c r="H23" s="25">
        <v>0</v>
      </c>
      <c r="I23" s="25">
        <v>55</v>
      </c>
      <c r="J23" s="25">
        <v>125</v>
      </c>
      <c r="K23" s="25">
        <v>48</v>
      </c>
      <c r="L23" s="25">
        <v>5</v>
      </c>
      <c r="M23" s="25">
        <v>16</v>
      </c>
      <c r="N23" s="25">
        <v>10</v>
      </c>
      <c r="O23" s="25">
        <v>26</v>
      </c>
      <c r="P23" s="25">
        <v>0</v>
      </c>
      <c r="Q23" s="25">
        <v>8</v>
      </c>
      <c r="R23" s="25">
        <v>20</v>
      </c>
      <c r="S23" s="36">
        <v>15</v>
      </c>
      <c r="T23" s="14">
        <v>673</v>
      </c>
      <c r="U23" s="14">
        <v>231</v>
      </c>
    </row>
    <row r="24" spans="1:21" x14ac:dyDescent="0.25">
      <c r="A24" s="50" t="s">
        <v>83</v>
      </c>
      <c r="B24" s="51" t="s">
        <v>82</v>
      </c>
      <c r="C24" s="52">
        <v>14.95</v>
      </c>
      <c r="D24" s="53" t="s">
        <v>238</v>
      </c>
      <c r="E24" s="25">
        <v>420</v>
      </c>
      <c r="F24" s="25">
        <v>3.5</v>
      </c>
      <c r="G24" s="25">
        <v>1</v>
      </c>
      <c r="H24" s="25">
        <v>0</v>
      </c>
      <c r="I24" s="25">
        <v>66</v>
      </c>
      <c r="J24" s="25">
        <v>115</v>
      </c>
      <c r="K24" s="25">
        <v>65</v>
      </c>
      <c r="L24" s="25">
        <v>5</v>
      </c>
      <c r="M24" s="25">
        <v>32</v>
      </c>
      <c r="N24" s="25">
        <v>24</v>
      </c>
      <c r="O24" s="25">
        <v>29</v>
      </c>
      <c r="P24" s="25">
        <v>0</v>
      </c>
      <c r="Q24" s="25">
        <v>6</v>
      </c>
      <c r="R24" s="25">
        <v>20</v>
      </c>
      <c r="S24" s="36">
        <v>10</v>
      </c>
      <c r="T24" s="14">
        <v>535</v>
      </c>
      <c r="U24" s="14">
        <v>241</v>
      </c>
    </row>
    <row r="25" spans="1:21" x14ac:dyDescent="0.25">
      <c r="A25" s="50" t="s">
        <v>81</v>
      </c>
      <c r="B25" s="51" t="s">
        <v>80</v>
      </c>
      <c r="C25" s="52">
        <v>11.5</v>
      </c>
      <c r="D25" s="53" t="s">
        <v>239</v>
      </c>
      <c r="E25" s="25">
        <v>410</v>
      </c>
      <c r="F25" s="25">
        <v>19</v>
      </c>
      <c r="G25" s="25">
        <v>8</v>
      </c>
      <c r="H25" s="25">
        <v>0</v>
      </c>
      <c r="I25" s="25">
        <v>105</v>
      </c>
      <c r="J25" s="25">
        <v>320</v>
      </c>
      <c r="K25" s="25">
        <v>42</v>
      </c>
      <c r="L25" s="25">
        <v>5</v>
      </c>
      <c r="M25" s="25">
        <v>5</v>
      </c>
      <c r="N25" s="25">
        <v>0</v>
      </c>
      <c r="O25" s="25">
        <v>25</v>
      </c>
      <c r="P25" s="25">
        <v>0</v>
      </c>
      <c r="Q25" s="25">
        <v>6</v>
      </c>
      <c r="R25" s="25">
        <v>20</v>
      </c>
      <c r="S25" s="36">
        <v>10</v>
      </c>
      <c r="T25" s="14">
        <v>581</v>
      </c>
      <c r="U25" s="14">
        <v>433</v>
      </c>
    </row>
    <row r="26" spans="1:21" x14ac:dyDescent="0.25">
      <c r="A26" s="50" t="s">
        <v>79</v>
      </c>
      <c r="B26" s="51" t="s">
        <v>78</v>
      </c>
      <c r="C26" s="52">
        <v>11.2</v>
      </c>
      <c r="D26" s="53" t="s">
        <v>240</v>
      </c>
      <c r="E26" s="25">
        <v>310</v>
      </c>
      <c r="F26" s="25">
        <v>7</v>
      </c>
      <c r="G26" s="25">
        <v>3.5</v>
      </c>
      <c r="H26" s="25">
        <v>0</v>
      </c>
      <c r="I26" s="25">
        <v>65</v>
      </c>
      <c r="J26" s="25">
        <v>410</v>
      </c>
      <c r="K26" s="25">
        <v>36</v>
      </c>
      <c r="L26" s="25">
        <v>5</v>
      </c>
      <c r="M26" s="25">
        <v>10</v>
      </c>
      <c r="N26" s="25">
        <v>0</v>
      </c>
      <c r="O26" s="25">
        <v>28</v>
      </c>
      <c r="P26" s="25">
        <v>0</v>
      </c>
      <c r="Q26" s="25">
        <v>8</v>
      </c>
      <c r="R26" s="25">
        <v>45</v>
      </c>
      <c r="S26" s="36">
        <v>15</v>
      </c>
      <c r="T26" s="14">
        <v>749</v>
      </c>
      <c r="U26" s="14">
        <v>271</v>
      </c>
    </row>
    <row r="27" spans="1:21" hidden="1" x14ac:dyDescent="0.25">
      <c r="A27" s="50" t="s">
        <v>77</v>
      </c>
      <c r="B27" s="51" t="s">
        <v>76</v>
      </c>
      <c r="C27" s="52">
        <v>13.9</v>
      </c>
      <c r="D27" s="53" t="s">
        <v>241</v>
      </c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36"/>
      <c r="T27" s="14"/>
      <c r="U27" s="14"/>
    </row>
    <row r="28" spans="1:21" x14ac:dyDescent="0.25">
      <c r="A28" s="50" t="s">
        <v>75</v>
      </c>
      <c r="B28" s="51" t="s">
        <v>74</v>
      </c>
      <c r="C28" s="52">
        <v>12.25</v>
      </c>
      <c r="D28" s="53" t="s">
        <v>242</v>
      </c>
      <c r="E28" s="25">
        <v>340</v>
      </c>
      <c r="F28" s="25">
        <v>9</v>
      </c>
      <c r="G28" s="25">
        <v>4</v>
      </c>
      <c r="H28" s="25">
        <v>0</v>
      </c>
      <c r="I28" s="25">
        <v>65</v>
      </c>
      <c r="J28" s="25">
        <v>530</v>
      </c>
      <c r="K28" s="25">
        <v>41</v>
      </c>
      <c r="L28" s="25">
        <v>4</v>
      </c>
      <c r="M28" s="25">
        <v>6</v>
      </c>
      <c r="N28" s="25">
        <v>0</v>
      </c>
      <c r="O28" s="25">
        <v>27</v>
      </c>
      <c r="P28" s="25">
        <v>0</v>
      </c>
      <c r="Q28" s="25">
        <v>4</v>
      </c>
      <c r="R28" s="25">
        <v>15</v>
      </c>
      <c r="S28" s="36">
        <v>10</v>
      </c>
      <c r="T28" s="14">
        <v>562</v>
      </c>
      <c r="U28" s="14">
        <v>278</v>
      </c>
    </row>
    <row r="29" spans="1:21" x14ac:dyDescent="0.25">
      <c r="A29" s="50" t="s">
        <v>73</v>
      </c>
      <c r="B29" s="51" t="s">
        <v>72</v>
      </c>
      <c r="C29" s="52">
        <v>12.5</v>
      </c>
      <c r="D29" s="53" t="s">
        <v>243</v>
      </c>
      <c r="E29" s="25">
        <v>330</v>
      </c>
      <c r="F29" s="25">
        <v>15</v>
      </c>
      <c r="G29" s="25">
        <v>6</v>
      </c>
      <c r="H29" s="25">
        <v>0</v>
      </c>
      <c r="I29" s="25">
        <v>45</v>
      </c>
      <c r="J29" s="25">
        <v>470</v>
      </c>
      <c r="K29" s="25">
        <v>31</v>
      </c>
      <c r="L29" s="25">
        <v>4</v>
      </c>
      <c r="M29" s="25">
        <v>3</v>
      </c>
      <c r="N29" s="25">
        <v>0</v>
      </c>
      <c r="O29" s="25">
        <v>20</v>
      </c>
      <c r="P29" s="25">
        <v>0</v>
      </c>
      <c r="Q29" s="25">
        <v>8</v>
      </c>
      <c r="R29" s="25">
        <v>20</v>
      </c>
      <c r="S29" s="36">
        <v>10</v>
      </c>
      <c r="T29" s="14">
        <v>555</v>
      </c>
      <c r="U29" s="14">
        <v>100</v>
      </c>
    </row>
    <row r="30" spans="1:21" x14ac:dyDescent="0.25">
      <c r="A30" s="50" t="s">
        <v>71</v>
      </c>
      <c r="B30" s="51" t="s">
        <v>70</v>
      </c>
      <c r="C30" s="52">
        <v>14.2</v>
      </c>
      <c r="D30" s="53" t="s">
        <v>244</v>
      </c>
      <c r="E30" s="25">
        <v>460</v>
      </c>
      <c r="F30" s="25">
        <v>12</v>
      </c>
      <c r="G30" s="25">
        <v>6</v>
      </c>
      <c r="H30" s="25">
        <v>0</v>
      </c>
      <c r="I30" s="25">
        <v>30</v>
      </c>
      <c r="J30" s="25">
        <v>350</v>
      </c>
      <c r="K30" s="25">
        <v>69</v>
      </c>
      <c r="L30" s="25">
        <v>7</v>
      </c>
      <c r="M30" s="25">
        <v>8</v>
      </c>
      <c r="N30" s="25">
        <v>0</v>
      </c>
      <c r="O30" s="25">
        <v>20</v>
      </c>
      <c r="P30" s="25">
        <v>2</v>
      </c>
      <c r="Q30" s="25">
        <v>25</v>
      </c>
      <c r="R30" s="25">
        <v>20</v>
      </c>
      <c r="S30" s="36">
        <v>15</v>
      </c>
      <c r="T30" s="14">
        <v>520</v>
      </c>
      <c r="U30" s="14">
        <v>409</v>
      </c>
    </row>
    <row r="31" spans="1:21" x14ac:dyDescent="0.25">
      <c r="A31" s="50" t="s">
        <v>69</v>
      </c>
      <c r="B31" s="51" t="s">
        <v>68</v>
      </c>
      <c r="C31" s="52">
        <v>11.5</v>
      </c>
      <c r="D31" s="53" t="s">
        <v>245</v>
      </c>
      <c r="E31" s="25">
        <v>330</v>
      </c>
      <c r="F31" s="25">
        <v>6</v>
      </c>
      <c r="G31" s="25">
        <v>2</v>
      </c>
      <c r="H31" s="25">
        <v>0</v>
      </c>
      <c r="I31" s="25">
        <v>70</v>
      </c>
      <c r="J31" s="25">
        <v>260</v>
      </c>
      <c r="K31" s="25">
        <v>38</v>
      </c>
      <c r="L31" s="25">
        <v>5</v>
      </c>
      <c r="M31" s="25">
        <v>2</v>
      </c>
      <c r="N31" s="25">
        <v>0</v>
      </c>
      <c r="O31" s="25">
        <v>33</v>
      </c>
      <c r="P31" s="25">
        <v>0</v>
      </c>
      <c r="Q31" s="25">
        <v>10</v>
      </c>
      <c r="R31" s="25">
        <v>20</v>
      </c>
      <c r="S31" s="36">
        <v>10</v>
      </c>
      <c r="T31" s="14">
        <v>508</v>
      </c>
      <c r="U31" s="14">
        <v>249</v>
      </c>
    </row>
    <row r="32" spans="1:21" x14ac:dyDescent="0.25">
      <c r="A32" s="50" t="s">
        <v>67</v>
      </c>
      <c r="B32" s="51" t="s">
        <v>66</v>
      </c>
      <c r="C32" s="52">
        <v>12.23</v>
      </c>
      <c r="D32" s="53" t="s">
        <v>246</v>
      </c>
      <c r="E32" s="25">
        <v>350</v>
      </c>
      <c r="F32" s="25">
        <v>4.5</v>
      </c>
      <c r="G32" s="25">
        <v>1</v>
      </c>
      <c r="H32" s="25">
        <v>0</v>
      </c>
      <c r="I32" s="25">
        <v>55</v>
      </c>
      <c r="J32" s="25">
        <v>190</v>
      </c>
      <c r="K32" s="25">
        <v>49</v>
      </c>
      <c r="L32" s="25">
        <v>6</v>
      </c>
      <c r="M32" s="25">
        <v>16</v>
      </c>
      <c r="N32" s="25">
        <v>10</v>
      </c>
      <c r="O32" s="25">
        <v>26</v>
      </c>
      <c r="P32" s="25">
        <v>0</v>
      </c>
      <c r="Q32" s="25">
        <v>8</v>
      </c>
      <c r="R32" s="25">
        <v>20</v>
      </c>
      <c r="S32" s="36">
        <v>15</v>
      </c>
      <c r="T32" s="14">
        <v>487</v>
      </c>
      <c r="U32" s="14">
        <v>241</v>
      </c>
    </row>
    <row r="33" spans="1:21" x14ac:dyDescent="0.25">
      <c r="A33" s="50" t="s">
        <v>65</v>
      </c>
      <c r="B33" s="51" t="s">
        <v>64</v>
      </c>
      <c r="C33" s="52">
        <v>14.45</v>
      </c>
      <c r="D33" s="53" t="s">
        <v>247</v>
      </c>
      <c r="E33" s="25">
        <v>390</v>
      </c>
      <c r="F33" s="25">
        <v>20</v>
      </c>
      <c r="G33" s="25">
        <v>2.5</v>
      </c>
      <c r="H33" s="25">
        <v>0</v>
      </c>
      <c r="I33" s="25">
        <v>30</v>
      </c>
      <c r="J33" s="25">
        <v>500</v>
      </c>
      <c r="K33" s="25">
        <v>37</v>
      </c>
      <c r="L33" s="25">
        <v>5</v>
      </c>
      <c r="M33" s="25">
        <v>1</v>
      </c>
      <c r="N33" s="25">
        <v>0</v>
      </c>
      <c r="O33" s="25">
        <v>17</v>
      </c>
      <c r="P33" s="25">
        <v>2</v>
      </c>
      <c r="Q33" s="25">
        <v>4</v>
      </c>
      <c r="R33" s="25">
        <v>10</v>
      </c>
      <c r="S33" s="36">
        <v>15</v>
      </c>
      <c r="T33" s="14">
        <v>550</v>
      </c>
      <c r="U33" s="14">
        <v>330</v>
      </c>
    </row>
    <row r="34" spans="1:21" x14ac:dyDescent="0.25">
      <c r="A34" s="50" t="s">
        <v>63</v>
      </c>
      <c r="B34" s="51" t="s">
        <v>62</v>
      </c>
      <c r="C34" s="52">
        <v>13.4</v>
      </c>
      <c r="D34" s="53" t="s">
        <v>248</v>
      </c>
      <c r="E34" s="25">
        <v>470</v>
      </c>
      <c r="F34" s="25">
        <v>16</v>
      </c>
      <c r="G34" s="25">
        <v>3</v>
      </c>
      <c r="H34" s="25">
        <v>0</v>
      </c>
      <c r="I34" s="25">
        <v>35</v>
      </c>
      <c r="J34" s="25">
        <v>400</v>
      </c>
      <c r="K34" s="25">
        <v>62</v>
      </c>
      <c r="L34" s="25">
        <v>7</v>
      </c>
      <c r="M34" s="25">
        <v>6</v>
      </c>
      <c r="N34" s="25">
        <v>1</v>
      </c>
      <c r="O34" s="25">
        <v>25</v>
      </c>
      <c r="P34" s="25">
        <v>0</v>
      </c>
      <c r="Q34" s="25">
        <v>4</v>
      </c>
      <c r="R34" s="25">
        <v>15</v>
      </c>
      <c r="S34" s="36">
        <v>10</v>
      </c>
      <c r="T34" s="14">
        <v>547</v>
      </c>
      <c r="U34" s="14">
        <v>147</v>
      </c>
    </row>
    <row r="35" spans="1:21" x14ac:dyDescent="0.25">
      <c r="A35" s="50" t="s">
        <v>61</v>
      </c>
      <c r="B35" s="51" t="s">
        <v>60</v>
      </c>
      <c r="C35" s="52">
        <v>12</v>
      </c>
      <c r="D35" s="53" t="s">
        <v>249</v>
      </c>
      <c r="E35" s="25">
        <v>220</v>
      </c>
      <c r="F35" s="25">
        <v>2</v>
      </c>
      <c r="G35" s="25">
        <v>0</v>
      </c>
      <c r="H35" s="25">
        <v>0</v>
      </c>
      <c r="I35" s="25">
        <v>0</v>
      </c>
      <c r="J35" s="25">
        <v>170</v>
      </c>
      <c r="K35" s="25">
        <v>43</v>
      </c>
      <c r="L35" s="25">
        <v>7</v>
      </c>
      <c r="M35" s="25">
        <v>8</v>
      </c>
      <c r="N35" s="25">
        <v>1</v>
      </c>
      <c r="O35" s="25">
        <v>9</v>
      </c>
      <c r="P35" s="25">
        <v>0</v>
      </c>
      <c r="Q35" s="25">
        <v>5</v>
      </c>
      <c r="R35" s="25">
        <v>10</v>
      </c>
      <c r="S35" s="36">
        <v>10</v>
      </c>
      <c r="T35" s="14">
        <v>497</v>
      </c>
      <c r="U35" s="14">
        <v>143</v>
      </c>
    </row>
    <row r="36" spans="1:21" x14ac:dyDescent="0.25">
      <c r="A36" s="50" t="s">
        <v>59</v>
      </c>
      <c r="B36" s="51" t="s">
        <v>58</v>
      </c>
      <c r="C36" s="52">
        <v>12.9</v>
      </c>
      <c r="D36" s="53" t="s">
        <v>250</v>
      </c>
      <c r="E36" s="25">
        <v>470</v>
      </c>
      <c r="F36" s="25">
        <v>13</v>
      </c>
      <c r="G36" s="25">
        <v>4.5</v>
      </c>
      <c r="H36" s="25">
        <v>0</v>
      </c>
      <c r="I36" s="25">
        <v>70</v>
      </c>
      <c r="J36" s="25">
        <v>290</v>
      </c>
      <c r="K36" s="25">
        <v>53</v>
      </c>
      <c r="L36" s="25">
        <v>5</v>
      </c>
      <c r="M36" s="25">
        <v>19</v>
      </c>
      <c r="N36" s="25">
        <v>12</v>
      </c>
      <c r="O36" s="25">
        <v>31</v>
      </c>
      <c r="P36" s="25">
        <v>6</v>
      </c>
      <c r="Q36" s="25">
        <v>6</v>
      </c>
      <c r="R36" s="25">
        <v>15</v>
      </c>
      <c r="S36" s="36">
        <v>10</v>
      </c>
      <c r="T36" s="14">
        <v>774</v>
      </c>
      <c r="U36" s="14">
        <v>343</v>
      </c>
    </row>
    <row r="37" spans="1:21" x14ac:dyDescent="0.25">
      <c r="A37" s="50" t="s">
        <v>57</v>
      </c>
      <c r="B37" s="51" t="s">
        <v>56</v>
      </c>
      <c r="C37" s="52">
        <v>13.66</v>
      </c>
      <c r="D37" s="53" t="s">
        <v>251</v>
      </c>
      <c r="E37" s="25">
        <v>370</v>
      </c>
      <c r="F37" s="25">
        <v>15</v>
      </c>
      <c r="G37" s="25">
        <v>5</v>
      </c>
      <c r="H37" s="25">
        <v>0</v>
      </c>
      <c r="I37" s="25">
        <v>0</v>
      </c>
      <c r="J37" s="25">
        <v>530</v>
      </c>
      <c r="K37" s="25">
        <v>40</v>
      </c>
      <c r="L37" s="25">
        <v>7</v>
      </c>
      <c r="M37" s="25">
        <v>7</v>
      </c>
      <c r="N37" s="25">
        <v>0</v>
      </c>
      <c r="O37" s="25">
        <v>19</v>
      </c>
      <c r="P37" s="25">
        <v>0</v>
      </c>
      <c r="Q37" s="25">
        <v>10</v>
      </c>
      <c r="R37" s="25">
        <v>25</v>
      </c>
      <c r="S37" s="36">
        <v>10</v>
      </c>
      <c r="T37" s="14">
        <v>460</v>
      </c>
      <c r="U37" s="14">
        <v>100</v>
      </c>
    </row>
    <row r="38" spans="1:21" x14ac:dyDescent="0.25">
      <c r="A38" s="50" t="s">
        <v>55</v>
      </c>
      <c r="B38" s="51" t="s">
        <v>54</v>
      </c>
      <c r="C38" s="52">
        <v>12.05</v>
      </c>
      <c r="D38" s="53" t="s">
        <v>252</v>
      </c>
      <c r="E38" s="25">
        <v>290</v>
      </c>
      <c r="F38" s="25">
        <v>6</v>
      </c>
      <c r="G38" s="25">
        <v>3</v>
      </c>
      <c r="H38" s="25">
        <v>0</v>
      </c>
      <c r="I38" s="25">
        <v>10</v>
      </c>
      <c r="J38" s="25">
        <v>370</v>
      </c>
      <c r="K38" s="25">
        <v>46</v>
      </c>
      <c r="L38" s="25">
        <v>6</v>
      </c>
      <c r="M38" s="25">
        <v>7</v>
      </c>
      <c r="N38" s="25">
        <v>0</v>
      </c>
      <c r="O38" s="25">
        <v>14</v>
      </c>
      <c r="P38" s="25">
        <v>0</v>
      </c>
      <c r="Q38" s="25">
        <v>15</v>
      </c>
      <c r="R38" s="25">
        <v>15</v>
      </c>
      <c r="S38" s="36">
        <v>8</v>
      </c>
      <c r="T38" s="14">
        <v>384</v>
      </c>
      <c r="U38" s="14">
        <v>247</v>
      </c>
    </row>
    <row r="39" spans="1:21" x14ac:dyDescent="0.25">
      <c r="A39" s="50" t="s">
        <v>53</v>
      </c>
      <c r="B39" s="51" t="s">
        <v>52</v>
      </c>
      <c r="C39" s="52">
        <v>12.5</v>
      </c>
      <c r="D39" s="53" t="s">
        <v>253</v>
      </c>
      <c r="E39" s="25">
        <v>290</v>
      </c>
      <c r="F39" s="25">
        <v>3.5</v>
      </c>
      <c r="G39" s="25">
        <v>2</v>
      </c>
      <c r="H39" s="25">
        <v>0</v>
      </c>
      <c r="I39" s="25">
        <v>10</v>
      </c>
      <c r="J39" s="25">
        <v>300</v>
      </c>
      <c r="K39" s="25">
        <v>53</v>
      </c>
      <c r="L39" s="25">
        <v>7</v>
      </c>
      <c r="M39" s="25">
        <v>5</v>
      </c>
      <c r="N39" s="25">
        <v>0</v>
      </c>
      <c r="O39" s="25">
        <v>13</v>
      </c>
      <c r="P39" s="25">
        <v>0</v>
      </c>
      <c r="Q39" s="25">
        <v>15</v>
      </c>
      <c r="R39" s="25">
        <v>25</v>
      </c>
      <c r="S39" s="36">
        <v>15</v>
      </c>
      <c r="T39" s="14">
        <v>719</v>
      </c>
      <c r="U39" s="14">
        <v>236</v>
      </c>
    </row>
    <row r="40" spans="1:21" x14ac:dyDescent="0.25">
      <c r="A40" s="50" t="s">
        <v>51</v>
      </c>
      <c r="B40" s="51" t="s">
        <v>50</v>
      </c>
      <c r="C40" s="52">
        <v>12</v>
      </c>
      <c r="D40" s="53" t="s">
        <v>254</v>
      </c>
      <c r="E40" s="25">
        <v>360</v>
      </c>
      <c r="F40" s="25">
        <v>7</v>
      </c>
      <c r="G40" s="25">
        <v>2</v>
      </c>
      <c r="H40" s="25">
        <v>0</v>
      </c>
      <c r="I40" s="25">
        <v>60</v>
      </c>
      <c r="J40" s="25">
        <v>95</v>
      </c>
      <c r="K40" s="25">
        <v>48</v>
      </c>
      <c r="L40" s="25">
        <v>6</v>
      </c>
      <c r="M40" s="25">
        <v>16</v>
      </c>
      <c r="N40" s="25">
        <v>12</v>
      </c>
      <c r="O40" s="25">
        <v>24</v>
      </c>
      <c r="P40" s="25">
        <v>4</v>
      </c>
      <c r="Q40" s="25">
        <v>6</v>
      </c>
      <c r="R40" s="25">
        <v>20</v>
      </c>
      <c r="S40" s="36">
        <v>10</v>
      </c>
      <c r="T40" s="14">
        <v>569</v>
      </c>
      <c r="U40" s="14">
        <v>275</v>
      </c>
    </row>
    <row r="41" spans="1:21" x14ac:dyDescent="0.25">
      <c r="A41" s="50" t="s">
        <v>49</v>
      </c>
      <c r="B41" s="51" t="s">
        <v>48</v>
      </c>
      <c r="C41" s="52">
        <v>13</v>
      </c>
      <c r="D41" s="53" t="s">
        <v>255</v>
      </c>
      <c r="E41" s="25">
        <v>390</v>
      </c>
      <c r="F41" s="25">
        <v>12</v>
      </c>
      <c r="G41" s="25">
        <v>4.5</v>
      </c>
      <c r="H41" s="25">
        <v>0</v>
      </c>
      <c r="I41" s="25">
        <v>30</v>
      </c>
      <c r="J41" s="25">
        <v>230</v>
      </c>
      <c r="K41" s="25">
        <v>56</v>
      </c>
      <c r="L41" s="25">
        <v>5</v>
      </c>
      <c r="M41" s="25">
        <v>16</v>
      </c>
      <c r="N41" s="25">
        <v>12</v>
      </c>
      <c r="O41" s="25">
        <v>16</v>
      </c>
      <c r="P41" s="25">
        <v>0</v>
      </c>
      <c r="Q41" s="25">
        <v>8</v>
      </c>
      <c r="R41" s="25">
        <v>20</v>
      </c>
      <c r="S41" s="36">
        <v>10</v>
      </c>
      <c r="T41" s="14">
        <v>759</v>
      </c>
      <c r="U41" s="14">
        <v>350</v>
      </c>
    </row>
    <row r="42" spans="1:21" x14ac:dyDescent="0.25">
      <c r="A42" s="50" t="s">
        <v>47</v>
      </c>
      <c r="B42" s="51" t="s">
        <v>46</v>
      </c>
      <c r="C42" s="52">
        <v>13.25</v>
      </c>
      <c r="D42" s="53" t="s">
        <v>256</v>
      </c>
      <c r="E42" s="25">
        <v>390</v>
      </c>
      <c r="F42" s="25">
        <v>12</v>
      </c>
      <c r="G42" s="25">
        <v>6</v>
      </c>
      <c r="H42" s="25">
        <v>0</v>
      </c>
      <c r="I42" s="25">
        <v>95</v>
      </c>
      <c r="J42" s="25">
        <v>260</v>
      </c>
      <c r="K42" s="25">
        <v>34</v>
      </c>
      <c r="L42" s="25">
        <v>6</v>
      </c>
      <c r="M42" s="25">
        <v>6</v>
      </c>
      <c r="N42" s="25">
        <v>0</v>
      </c>
      <c r="O42" s="25">
        <v>37</v>
      </c>
      <c r="P42" s="25">
        <v>2</v>
      </c>
      <c r="Q42" s="25">
        <v>20</v>
      </c>
      <c r="R42" s="25">
        <v>15</v>
      </c>
      <c r="S42" s="36">
        <v>15</v>
      </c>
      <c r="T42" s="14">
        <v>792</v>
      </c>
      <c r="U42" s="14">
        <v>433</v>
      </c>
    </row>
    <row r="43" spans="1:21" x14ac:dyDescent="0.25">
      <c r="A43" s="50" t="s">
        <v>45</v>
      </c>
      <c r="B43" s="51" t="s">
        <v>44</v>
      </c>
      <c r="C43" s="52">
        <v>13.35</v>
      </c>
      <c r="D43" s="53" t="s">
        <v>257</v>
      </c>
      <c r="E43" s="25">
        <v>350</v>
      </c>
      <c r="F43" s="25">
        <v>8</v>
      </c>
      <c r="G43" s="25">
        <v>2.5</v>
      </c>
      <c r="H43" s="25">
        <v>0</v>
      </c>
      <c r="I43" s="25">
        <v>75</v>
      </c>
      <c r="J43" s="25">
        <v>190</v>
      </c>
      <c r="K43" s="25">
        <v>34</v>
      </c>
      <c r="L43" s="25">
        <v>6</v>
      </c>
      <c r="M43" s="25">
        <v>8</v>
      </c>
      <c r="N43" s="25">
        <v>0</v>
      </c>
      <c r="O43" s="25">
        <v>32</v>
      </c>
      <c r="P43" s="25">
        <v>2</v>
      </c>
      <c r="Q43" s="25">
        <v>15</v>
      </c>
      <c r="R43" s="25">
        <v>25</v>
      </c>
      <c r="S43" s="36">
        <v>20</v>
      </c>
      <c r="T43" s="14">
        <v>824</v>
      </c>
      <c r="U43" s="14">
        <v>335</v>
      </c>
    </row>
    <row r="44" spans="1:21" x14ac:dyDescent="0.25">
      <c r="A44" s="50" t="s">
        <v>43</v>
      </c>
      <c r="B44" s="51" t="s">
        <v>42</v>
      </c>
      <c r="C44" s="52">
        <v>13</v>
      </c>
      <c r="D44" s="53" t="s">
        <v>258</v>
      </c>
      <c r="E44" s="25">
        <v>330</v>
      </c>
      <c r="F44" s="25">
        <v>9</v>
      </c>
      <c r="G44" s="25">
        <v>5</v>
      </c>
      <c r="H44" s="25">
        <v>0</v>
      </c>
      <c r="I44" s="25">
        <v>70</v>
      </c>
      <c r="J44" s="25">
        <v>160</v>
      </c>
      <c r="K44" s="25">
        <v>33</v>
      </c>
      <c r="L44" s="25">
        <v>5</v>
      </c>
      <c r="M44" s="25">
        <v>6</v>
      </c>
      <c r="N44" s="25">
        <v>0</v>
      </c>
      <c r="O44" s="25">
        <v>27</v>
      </c>
      <c r="P44" s="25">
        <v>2</v>
      </c>
      <c r="Q44" s="25">
        <v>10</v>
      </c>
      <c r="R44" s="25">
        <v>20</v>
      </c>
      <c r="S44" s="36">
        <v>15</v>
      </c>
      <c r="T44" s="14">
        <v>764</v>
      </c>
      <c r="U44" s="14">
        <v>307</v>
      </c>
    </row>
    <row r="45" spans="1:21" x14ac:dyDescent="0.25">
      <c r="A45" s="50" t="s">
        <v>41</v>
      </c>
      <c r="B45" s="51" t="s">
        <v>40</v>
      </c>
      <c r="C45" s="52">
        <v>12.5</v>
      </c>
      <c r="D45" s="53" t="s">
        <v>259</v>
      </c>
      <c r="E45" s="25">
        <v>390</v>
      </c>
      <c r="F45" s="25">
        <v>13</v>
      </c>
      <c r="G45" s="25">
        <v>7</v>
      </c>
      <c r="H45" s="25">
        <v>0</v>
      </c>
      <c r="I45" s="25">
        <v>95</v>
      </c>
      <c r="J45" s="25">
        <v>350</v>
      </c>
      <c r="K45" s="25">
        <v>32</v>
      </c>
      <c r="L45" s="25">
        <v>4</v>
      </c>
      <c r="M45" s="25">
        <v>6</v>
      </c>
      <c r="N45" s="25">
        <v>0</v>
      </c>
      <c r="O45" s="25">
        <v>34</v>
      </c>
      <c r="P45" s="25">
        <v>0</v>
      </c>
      <c r="Q45" s="25">
        <v>20</v>
      </c>
      <c r="R45" s="25">
        <v>20</v>
      </c>
      <c r="S45" s="36">
        <v>10</v>
      </c>
      <c r="T45" s="14">
        <v>562</v>
      </c>
      <c r="U45" s="14">
        <v>332</v>
      </c>
    </row>
    <row r="46" spans="1:21" x14ac:dyDescent="0.25">
      <c r="A46" s="50" t="s">
        <v>39</v>
      </c>
      <c r="B46" s="51" t="s">
        <v>38</v>
      </c>
      <c r="C46" s="52">
        <v>12.5</v>
      </c>
      <c r="D46" s="53" t="s">
        <v>260</v>
      </c>
      <c r="E46" s="25">
        <v>360</v>
      </c>
      <c r="F46" s="25">
        <v>10</v>
      </c>
      <c r="G46" s="25">
        <v>3</v>
      </c>
      <c r="H46" s="25">
        <v>0</v>
      </c>
      <c r="I46" s="25">
        <v>75</v>
      </c>
      <c r="J46" s="25">
        <v>160</v>
      </c>
      <c r="K46" s="25">
        <v>38</v>
      </c>
      <c r="L46" s="25">
        <v>4</v>
      </c>
      <c r="M46" s="25">
        <v>8</v>
      </c>
      <c r="N46" s="25">
        <v>2</v>
      </c>
      <c r="O46" s="25">
        <v>28</v>
      </c>
      <c r="P46" s="25">
        <v>4</v>
      </c>
      <c r="Q46" s="25">
        <v>4</v>
      </c>
      <c r="R46" s="25">
        <v>15</v>
      </c>
      <c r="S46" s="36">
        <v>20</v>
      </c>
      <c r="T46" s="14">
        <v>844</v>
      </c>
      <c r="U46" s="14">
        <v>326</v>
      </c>
    </row>
    <row r="47" spans="1:21" x14ac:dyDescent="0.25">
      <c r="A47" s="50" t="s">
        <v>37</v>
      </c>
      <c r="B47" s="51" t="s">
        <v>36</v>
      </c>
      <c r="C47" s="52">
        <v>13</v>
      </c>
      <c r="D47" s="53" t="s">
        <v>261</v>
      </c>
      <c r="E47" s="25">
        <v>320</v>
      </c>
      <c r="F47" s="25">
        <v>3</v>
      </c>
      <c r="G47" s="25">
        <v>1</v>
      </c>
      <c r="H47" s="25">
        <v>0</v>
      </c>
      <c r="I47" s="25">
        <v>65</v>
      </c>
      <c r="J47" s="25">
        <v>120</v>
      </c>
      <c r="K47" s="25">
        <v>42</v>
      </c>
      <c r="L47" s="25">
        <v>5</v>
      </c>
      <c r="M47" s="25">
        <v>13</v>
      </c>
      <c r="N47" s="25">
        <v>0</v>
      </c>
      <c r="O47" s="25">
        <v>29</v>
      </c>
      <c r="P47" s="25">
        <v>0</v>
      </c>
      <c r="Q47" s="25">
        <v>6</v>
      </c>
      <c r="R47" s="25">
        <v>20</v>
      </c>
      <c r="S47" s="36">
        <v>15</v>
      </c>
      <c r="T47" s="14">
        <v>721</v>
      </c>
      <c r="U47" s="14">
        <v>236</v>
      </c>
    </row>
    <row r="48" spans="1:21" hidden="1" x14ac:dyDescent="0.25">
      <c r="A48" s="50"/>
      <c r="B48" s="51"/>
      <c r="C48" s="52"/>
      <c r="D48" s="53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36"/>
      <c r="T48" s="14"/>
      <c r="U48" s="14"/>
    </row>
    <row r="49" spans="1:21" x14ac:dyDescent="0.25">
      <c r="A49" s="50" t="s">
        <v>19</v>
      </c>
      <c r="B49" s="51" t="s">
        <v>18</v>
      </c>
      <c r="C49" s="52">
        <v>12.5</v>
      </c>
      <c r="D49" s="53" t="s">
        <v>262</v>
      </c>
      <c r="E49" s="25">
        <v>440</v>
      </c>
      <c r="F49" s="25">
        <v>24</v>
      </c>
      <c r="G49" s="25">
        <v>3.5</v>
      </c>
      <c r="H49" s="25">
        <v>0</v>
      </c>
      <c r="I49" s="25">
        <v>30</v>
      </c>
      <c r="J49" s="25">
        <v>270</v>
      </c>
      <c r="K49" s="25">
        <v>44</v>
      </c>
      <c r="L49" s="25">
        <v>5</v>
      </c>
      <c r="M49" s="25">
        <v>6</v>
      </c>
      <c r="N49" s="25">
        <v>0</v>
      </c>
      <c r="O49" s="25">
        <v>16</v>
      </c>
      <c r="P49" s="25">
        <v>2</v>
      </c>
      <c r="Q49" s="25">
        <v>8</v>
      </c>
      <c r="R49" s="25">
        <v>8</v>
      </c>
      <c r="S49" s="36">
        <v>10</v>
      </c>
      <c r="T49" s="14">
        <v>493</v>
      </c>
      <c r="U49" s="14">
        <v>125</v>
      </c>
    </row>
    <row r="50" spans="1:21" x14ac:dyDescent="0.25">
      <c r="A50" s="50" t="s">
        <v>17</v>
      </c>
      <c r="B50" s="51" t="s">
        <v>16</v>
      </c>
      <c r="C50" s="52">
        <v>11.25</v>
      </c>
      <c r="D50" s="53" t="s">
        <v>263</v>
      </c>
      <c r="E50" s="25">
        <v>270</v>
      </c>
      <c r="F50" s="25">
        <v>2.5</v>
      </c>
      <c r="G50" s="25">
        <v>0.5</v>
      </c>
      <c r="H50" s="25">
        <v>0</v>
      </c>
      <c r="I50" s="25">
        <v>35</v>
      </c>
      <c r="J50" s="25">
        <v>230</v>
      </c>
      <c r="K50" s="25">
        <v>43</v>
      </c>
      <c r="L50" s="25">
        <v>5</v>
      </c>
      <c r="M50" s="25">
        <v>4</v>
      </c>
      <c r="N50" s="25">
        <v>0</v>
      </c>
      <c r="O50" s="25">
        <v>20</v>
      </c>
      <c r="P50" s="25">
        <v>0</v>
      </c>
      <c r="Q50" s="25">
        <v>6</v>
      </c>
      <c r="R50" s="25">
        <v>20</v>
      </c>
      <c r="S50" s="36">
        <v>10</v>
      </c>
      <c r="T50" s="14">
        <v>555</v>
      </c>
      <c r="U50" s="14">
        <v>205</v>
      </c>
    </row>
    <row r="51" spans="1:21" x14ac:dyDescent="0.25">
      <c r="A51" s="50" t="s">
        <v>15</v>
      </c>
      <c r="B51" s="51" t="s">
        <v>14</v>
      </c>
      <c r="C51" s="52">
        <v>12.66</v>
      </c>
      <c r="D51" s="53" t="s">
        <v>264</v>
      </c>
      <c r="E51" s="25">
        <v>370</v>
      </c>
      <c r="F51" s="25">
        <v>12</v>
      </c>
      <c r="G51" s="25">
        <v>4.5</v>
      </c>
      <c r="H51" s="25">
        <v>0</v>
      </c>
      <c r="I51" s="25">
        <v>30</v>
      </c>
      <c r="J51" s="25">
        <v>310</v>
      </c>
      <c r="K51" s="25">
        <v>51</v>
      </c>
      <c r="L51" s="25">
        <v>5</v>
      </c>
      <c r="M51" s="25">
        <v>4</v>
      </c>
      <c r="N51" s="25">
        <v>0</v>
      </c>
      <c r="O51" s="25">
        <v>16</v>
      </c>
      <c r="P51" s="25">
        <v>0</v>
      </c>
      <c r="Q51" s="25">
        <v>6</v>
      </c>
      <c r="R51" s="25">
        <v>20</v>
      </c>
      <c r="S51" s="36">
        <v>6</v>
      </c>
      <c r="T51" s="14">
        <v>299</v>
      </c>
      <c r="U51" s="14">
        <v>119</v>
      </c>
    </row>
    <row r="52" spans="1:21" x14ac:dyDescent="0.25">
      <c r="A52" s="50" t="s">
        <v>13</v>
      </c>
      <c r="B52" s="51" t="s">
        <v>265</v>
      </c>
      <c r="C52" s="52">
        <v>14.5</v>
      </c>
      <c r="D52" s="53" t="s">
        <v>266</v>
      </c>
      <c r="E52" s="25">
        <v>360</v>
      </c>
      <c r="F52" s="25">
        <v>11</v>
      </c>
      <c r="G52" s="25">
        <v>1.5</v>
      </c>
      <c r="H52" s="25">
        <v>0</v>
      </c>
      <c r="I52" s="25">
        <v>65</v>
      </c>
      <c r="J52" s="25">
        <v>130</v>
      </c>
      <c r="K52" s="25">
        <v>36</v>
      </c>
      <c r="L52" s="25">
        <v>6</v>
      </c>
      <c r="M52" s="25">
        <v>7</v>
      </c>
      <c r="N52" s="25">
        <v>0</v>
      </c>
      <c r="O52" s="25">
        <v>30</v>
      </c>
      <c r="P52" s="25">
        <v>0</v>
      </c>
      <c r="Q52" s="25">
        <v>8</v>
      </c>
      <c r="R52" s="25">
        <v>25</v>
      </c>
      <c r="S52" s="36">
        <v>15</v>
      </c>
      <c r="T52" s="14">
        <v>734</v>
      </c>
      <c r="U52" s="14">
        <v>259</v>
      </c>
    </row>
    <row r="53" spans="1:21" x14ac:dyDescent="0.25">
      <c r="A53" s="50" t="s">
        <v>11</v>
      </c>
      <c r="B53" s="51" t="s">
        <v>267</v>
      </c>
      <c r="C53" s="52">
        <v>13.5</v>
      </c>
      <c r="D53" s="53" t="s">
        <v>268</v>
      </c>
      <c r="E53" s="25">
        <v>290</v>
      </c>
      <c r="F53" s="25">
        <v>6</v>
      </c>
      <c r="G53" s="25">
        <v>2</v>
      </c>
      <c r="H53" s="25">
        <v>0</v>
      </c>
      <c r="I53" s="25">
        <v>50</v>
      </c>
      <c r="J53" s="25">
        <v>220</v>
      </c>
      <c r="K53" s="25">
        <v>37</v>
      </c>
      <c r="L53" s="25">
        <v>8</v>
      </c>
      <c r="M53" s="25">
        <v>2</v>
      </c>
      <c r="N53" s="25">
        <v>0</v>
      </c>
      <c r="O53" s="25">
        <v>24</v>
      </c>
      <c r="P53" s="25">
        <v>2</v>
      </c>
      <c r="Q53" s="25">
        <v>10</v>
      </c>
      <c r="R53" s="25">
        <v>20</v>
      </c>
      <c r="S53" s="36">
        <v>20</v>
      </c>
      <c r="T53" s="14">
        <v>1021</v>
      </c>
      <c r="U53" s="14">
        <v>313</v>
      </c>
    </row>
    <row r="54" spans="1:21" x14ac:dyDescent="0.25">
      <c r="A54" s="50" t="s">
        <v>9</v>
      </c>
      <c r="B54" s="51" t="s">
        <v>269</v>
      </c>
      <c r="C54" s="52">
        <v>13</v>
      </c>
      <c r="D54" s="53" t="s">
        <v>270</v>
      </c>
      <c r="E54" s="25">
        <v>300</v>
      </c>
      <c r="F54" s="25">
        <v>8</v>
      </c>
      <c r="G54" s="25">
        <v>1.5</v>
      </c>
      <c r="H54" s="25">
        <v>0</v>
      </c>
      <c r="I54" s="25">
        <v>65</v>
      </c>
      <c r="J54" s="25">
        <v>240</v>
      </c>
      <c r="K54" s="25">
        <v>27</v>
      </c>
      <c r="L54" s="25">
        <v>5</v>
      </c>
      <c r="M54" s="25">
        <v>8</v>
      </c>
      <c r="N54" s="25">
        <v>0</v>
      </c>
      <c r="O54" s="25">
        <v>29</v>
      </c>
      <c r="P54" s="25">
        <v>0</v>
      </c>
      <c r="Q54" s="25">
        <v>6</v>
      </c>
      <c r="R54" s="25">
        <v>20</v>
      </c>
      <c r="S54" s="36">
        <v>20</v>
      </c>
      <c r="T54" s="14">
        <v>904</v>
      </c>
      <c r="U54" s="14">
        <v>229</v>
      </c>
    </row>
    <row r="55" spans="1:21" x14ac:dyDescent="0.25">
      <c r="A55" s="50" t="s">
        <v>7</v>
      </c>
      <c r="B55" s="51" t="s">
        <v>271</v>
      </c>
      <c r="C55" s="52">
        <v>13</v>
      </c>
      <c r="D55" s="53" t="s">
        <v>272</v>
      </c>
      <c r="E55" s="25">
        <v>360</v>
      </c>
      <c r="F55" s="25">
        <v>4.5</v>
      </c>
      <c r="G55" s="25">
        <v>1</v>
      </c>
      <c r="H55" s="25">
        <v>0</v>
      </c>
      <c r="I55" s="25">
        <v>60</v>
      </c>
      <c r="J55" s="25">
        <v>190</v>
      </c>
      <c r="K55" s="25">
        <v>47</v>
      </c>
      <c r="L55" s="25">
        <v>7</v>
      </c>
      <c r="M55" s="25">
        <v>6</v>
      </c>
      <c r="N55" s="25">
        <v>1</v>
      </c>
      <c r="O55" s="25">
        <v>32</v>
      </c>
      <c r="P55" s="25">
        <v>0</v>
      </c>
      <c r="Q55" s="25">
        <v>8</v>
      </c>
      <c r="R55" s="25">
        <v>25</v>
      </c>
      <c r="S55" s="36">
        <v>15</v>
      </c>
      <c r="T55" s="14">
        <v>697</v>
      </c>
      <c r="U55" s="14">
        <v>286</v>
      </c>
    </row>
    <row r="56" spans="1:21" x14ac:dyDescent="0.25">
      <c r="A56" s="50" t="s">
        <v>5</v>
      </c>
      <c r="B56" s="51" t="s">
        <v>273</v>
      </c>
      <c r="C56" s="52">
        <v>13.75</v>
      </c>
      <c r="D56" s="53" t="s">
        <v>274</v>
      </c>
      <c r="E56" s="25">
        <v>400</v>
      </c>
      <c r="F56" s="25">
        <v>11</v>
      </c>
      <c r="G56" s="25">
        <v>3</v>
      </c>
      <c r="H56" s="25">
        <v>0</v>
      </c>
      <c r="I56" s="25">
        <v>75</v>
      </c>
      <c r="J56" s="25">
        <v>240</v>
      </c>
      <c r="K56" s="25">
        <v>45</v>
      </c>
      <c r="L56" s="25">
        <v>5</v>
      </c>
      <c r="M56" s="25">
        <v>12</v>
      </c>
      <c r="N56" s="25">
        <v>2</v>
      </c>
      <c r="O56" s="25">
        <v>29</v>
      </c>
      <c r="P56" s="25">
        <v>4</v>
      </c>
      <c r="Q56" s="25">
        <v>8</v>
      </c>
      <c r="R56" s="25">
        <v>20</v>
      </c>
      <c r="S56" s="36">
        <v>20</v>
      </c>
      <c r="T56" s="14">
        <v>947</v>
      </c>
      <c r="U56" s="14">
        <v>349</v>
      </c>
    </row>
    <row r="57" spans="1:21" x14ac:dyDescent="0.25">
      <c r="A57" s="50" t="s">
        <v>3</v>
      </c>
      <c r="B57" s="51" t="s">
        <v>275</v>
      </c>
      <c r="C57" s="52">
        <v>13</v>
      </c>
      <c r="D57" s="53" t="s">
        <v>276</v>
      </c>
      <c r="E57" s="25">
        <v>370</v>
      </c>
      <c r="F57" s="25">
        <v>6</v>
      </c>
      <c r="G57" s="25">
        <v>1</v>
      </c>
      <c r="H57" s="25">
        <v>0</v>
      </c>
      <c r="I57" s="25">
        <v>0</v>
      </c>
      <c r="J57" s="25">
        <v>190</v>
      </c>
      <c r="K57" s="25">
        <v>77</v>
      </c>
      <c r="L57" s="25">
        <v>9</v>
      </c>
      <c r="M57" s="25">
        <v>30</v>
      </c>
      <c r="N57" s="25">
        <v>6</v>
      </c>
      <c r="O57" s="25">
        <v>9</v>
      </c>
      <c r="P57" s="25">
        <v>0</v>
      </c>
      <c r="Q57" s="25">
        <v>10</v>
      </c>
      <c r="R57" s="25">
        <v>35</v>
      </c>
      <c r="S57" s="36">
        <v>20</v>
      </c>
      <c r="T57" s="14">
        <v>837</v>
      </c>
      <c r="U57" s="14">
        <v>188</v>
      </c>
    </row>
    <row r="58" spans="1:21" x14ac:dyDescent="0.25">
      <c r="A58" s="50" t="s">
        <v>1</v>
      </c>
      <c r="B58" s="51" t="s">
        <v>277</v>
      </c>
      <c r="C58" s="52">
        <v>12</v>
      </c>
      <c r="D58" s="53" t="s">
        <v>278</v>
      </c>
      <c r="E58" s="25">
        <v>400</v>
      </c>
      <c r="F58" s="25">
        <v>12</v>
      </c>
      <c r="G58" s="25">
        <v>4</v>
      </c>
      <c r="H58" s="25">
        <v>0</v>
      </c>
      <c r="I58" s="25">
        <v>85</v>
      </c>
      <c r="J58" s="25">
        <v>140</v>
      </c>
      <c r="K58" s="25">
        <v>39</v>
      </c>
      <c r="L58" s="25">
        <v>5</v>
      </c>
      <c r="M58" s="25">
        <v>5</v>
      </c>
      <c r="N58" s="25">
        <v>0</v>
      </c>
      <c r="O58" s="25">
        <v>33</v>
      </c>
      <c r="P58" s="25">
        <v>0</v>
      </c>
      <c r="Q58" s="25">
        <v>8</v>
      </c>
      <c r="R58" s="25">
        <v>20</v>
      </c>
      <c r="S58" s="36">
        <v>10</v>
      </c>
      <c r="T58" s="14">
        <v>529</v>
      </c>
      <c r="U58" s="14">
        <v>291</v>
      </c>
    </row>
    <row r="59" spans="1:21" x14ac:dyDescent="0.25">
      <c r="A59" s="50" t="s">
        <v>279</v>
      </c>
      <c r="B59" s="51" t="s">
        <v>280</v>
      </c>
      <c r="C59" s="52">
        <v>11.25</v>
      </c>
      <c r="D59" s="53" t="s">
        <v>281</v>
      </c>
      <c r="E59" s="25">
        <v>290</v>
      </c>
      <c r="F59" s="25">
        <v>3</v>
      </c>
      <c r="G59" s="25">
        <v>0</v>
      </c>
      <c r="H59" s="25">
        <v>0</v>
      </c>
      <c r="I59" s="25">
        <v>60</v>
      </c>
      <c r="J59" s="25">
        <v>140</v>
      </c>
      <c r="K59" s="25">
        <v>46</v>
      </c>
      <c r="L59" s="25">
        <v>5</v>
      </c>
      <c r="M59" s="25">
        <v>19</v>
      </c>
      <c r="N59" s="25">
        <v>0</v>
      </c>
      <c r="O59" s="25">
        <v>21</v>
      </c>
      <c r="P59" s="25">
        <v>2</v>
      </c>
      <c r="Q59" s="25">
        <v>4</v>
      </c>
      <c r="R59" s="25">
        <v>15</v>
      </c>
      <c r="S59" s="36">
        <v>10</v>
      </c>
      <c r="T59" s="14">
        <v>527</v>
      </c>
      <c r="U59" s="14">
        <v>235</v>
      </c>
    </row>
    <row r="60" spans="1:21" x14ac:dyDescent="0.25">
      <c r="A60" s="50" t="s">
        <v>282</v>
      </c>
      <c r="B60" s="51" t="s">
        <v>283</v>
      </c>
      <c r="C60" s="52">
        <v>10</v>
      </c>
      <c r="D60" s="53" t="s">
        <v>284</v>
      </c>
      <c r="E60" s="25">
        <v>260</v>
      </c>
      <c r="F60" s="25">
        <v>11</v>
      </c>
      <c r="G60" s="25">
        <v>3</v>
      </c>
      <c r="H60" s="25">
        <v>0.5</v>
      </c>
      <c r="I60" s="25">
        <v>265</v>
      </c>
      <c r="J60" s="25">
        <v>320</v>
      </c>
      <c r="K60" s="25">
        <v>30</v>
      </c>
      <c r="L60" s="25">
        <v>3</v>
      </c>
      <c r="M60" s="25">
        <v>15</v>
      </c>
      <c r="N60" s="25">
        <v>3</v>
      </c>
      <c r="O60" s="25">
        <v>11</v>
      </c>
      <c r="P60" s="25">
        <v>8</v>
      </c>
      <c r="Q60" s="25">
        <v>6</v>
      </c>
      <c r="R60" s="25">
        <v>15</v>
      </c>
      <c r="S60" s="36">
        <v>6</v>
      </c>
      <c r="T60" s="14">
        <v>322</v>
      </c>
      <c r="U60" s="14">
        <v>209</v>
      </c>
    </row>
    <row r="61" spans="1:21" x14ac:dyDescent="0.25">
      <c r="A61" s="50" t="s">
        <v>285</v>
      </c>
      <c r="B61" s="51" t="s">
        <v>286</v>
      </c>
      <c r="C61" s="52">
        <v>9</v>
      </c>
      <c r="D61" s="53" t="s">
        <v>287</v>
      </c>
      <c r="E61" s="25">
        <v>220</v>
      </c>
      <c r="F61" s="25">
        <v>6</v>
      </c>
      <c r="G61" s="25">
        <v>2</v>
      </c>
      <c r="H61" s="25">
        <v>0</v>
      </c>
      <c r="I61" s="25">
        <v>140</v>
      </c>
      <c r="J61" s="25">
        <v>320</v>
      </c>
      <c r="K61" s="25">
        <v>33</v>
      </c>
      <c r="L61" s="25">
        <v>3</v>
      </c>
      <c r="M61" s="25">
        <v>6</v>
      </c>
      <c r="N61" s="25">
        <v>0</v>
      </c>
      <c r="O61" s="25">
        <v>12</v>
      </c>
      <c r="P61" s="25">
        <v>4</v>
      </c>
      <c r="Q61" s="25">
        <v>10</v>
      </c>
      <c r="R61" s="25">
        <v>35</v>
      </c>
      <c r="S61" s="36">
        <v>10</v>
      </c>
      <c r="T61" s="14">
        <v>445</v>
      </c>
      <c r="U61" s="14">
        <v>100</v>
      </c>
    </row>
    <row r="62" spans="1:21" x14ac:dyDescent="0.25">
      <c r="A62" s="50" t="s">
        <v>288</v>
      </c>
      <c r="B62" s="51" t="s">
        <v>289</v>
      </c>
      <c r="C62" s="52">
        <v>10.5</v>
      </c>
      <c r="D62" s="53" t="s">
        <v>290</v>
      </c>
      <c r="E62" s="25">
        <v>300</v>
      </c>
      <c r="F62" s="25">
        <v>12</v>
      </c>
      <c r="G62" s="25">
        <v>5</v>
      </c>
      <c r="H62" s="25">
        <v>0</v>
      </c>
      <c r="I62" s="25">
        <v>255</v>
      </c>
      <c r="J62" s="25">
        <v>380</v>
      </c>
      <c r="K62" s="25">
        <v>30</v>
      </c>
      <c r="L62" s="25">
        <v>3</v>
      </c>
      <c r="M62" s="25">
        <v>15</v>
      </c>
      <c r="N62" s="25">
        <v>2</v>
      </c>
      <c r="O62" s="25">
        <v>20</v>
      </c>
      <c r="P62" s="25">
        <v>8</v>
      </c>
      <c r="Q62" s="25">
        <v>6</v>
      </c>
      <c r="R62" s="25">
        <v>8</v>
      </c>
      <c r="S62" s="36">
        <v>8</v>
      </c>
      <c r="T62" s="14">
        <v>385</v>
      </c>
      <c r="U62" s="14">
        <v>93</v>
      </c>
    </row>
    <row r="63" spans="1:21" x14ac:dyDescent="0.25">
      <c r="A63" s="50" t="s">
        <v>291</v>
      </c>
      <c r="B63" s="51" t="s">
        <v>292</v>
      </c>
      <c r="C63" s="52">
        <v>10.6</v>
      </c>
      <c r="D63" s="53" t="s">
        <v>293</v>
      </c>
      <c r="E63" s="25">
        <v>480</v>
      </c>
      <c r="F63" s="25">
        <v>27</v>
      </c>
      <c r="G63" s="25">
        <v>7</v>
      </c>
      <c r="H63" s="25">
        <v>0</v>
      </c>
      <c r="I63" s="25">
        <v>10</v>
      </c>
      <c r="J63" s="25">
        <v>470</v>
      </c>
      <c r="K63" s="25">
        <v>64</v>
      </c>
      <c r="L63" s="25">
        <v>5</v>
      </c>
      <c r="M63" s="25">
        <v>15</v>
      </c>
      <c r="N63" s="25">
        <v>4</v>
      </c>
      <c r="O63" s="25">
        <v>10</v>
      </c>
      <c r="P63" s="25">
        <v>2</v>
      </c>
      <c r="Q63" s="25">
        <v>10</v>
      </c>
      <c r="R63" s="25">
        <v>15</v>
      </c>
      <c r="S63" s="36">
        <v>15</v>
      </c>
      <c r="T63" s="14">
        <v>615</v>
      </c>
      <c r="U63" s="14">
        <v>518</v>
      </c>
    </row>
    <row r="64" spans="1:21" x14ac:dyDescent="0.25">
      <c r="A64" s="50" t="s">
        <v>294</v>
      </c>
      <c r="B64" s="51" t="s">
        <v>295</v>
      </c>
      <c r="C64" s="52">
        <v>9.5</v>
      </c>
      <c r="D64" s="53" t="s">
        <v>296</v>
      </c>
      <c r="E64" s="25">
        <v>280</v>
      </c>
      <c r="F64" s="25">
        <v>16</v>
      </c>
      <c r="G64" s="25">
        <v>5</v>
      </c>
      <c r="H64" s="25">
        <v>0</v>
      </c>
      <c r="I64" s="25">
        <v>225</v>
      </c>
      <c r="J64" s="25">
        <v>300</v>
      </c>
      <c r="K64" s="25">
        <v>21</v>
      </c>
      <c r="L64" s="25">
        <v>1</v>
      </c>
      <c r="M64" s="25">
        <v>6</v>
      </c>
      <c r="N64" s="25">
        <v>0</v>
      </c>
      <c r="O64" s="25">
        <v>16</v>
      </c>
      <c r="P64" s="25">
        <v>8</v>
      </c>
      <c r="Q64" s="25">
        <v>15</v>
      </c>
      <c r="R64" s="25">
        <v>30</v>
      </c>
      <c r="S64" s="36">
        <v>4</v>
      </c>
      <c r="T64" s="14">
        <v>143</v>
      </c>
      <c r="U64" s="14">
        <v>77</v>
      </c>
    </row>
    <row r="65" spans="1:21" x14ac:dyDescent="0.25">
      <c r="A65" s="50" t="s">
        <v>297</v>
      </c>
      <c r="B65" s="51" t="s">
        <v>298</v>
      </c>
      <c r="C65" s="52">
        <v>10.5</v>
      </c>
      <c r="D65" s="53" t="s">
        <v>299</v>
      </c>
      <c r="E65" s="25">
        <v>350</v>
      </c>
      <c r="F65" s="25">
        <v>16</v>
      </c>
      <c r="G65" s="25">
        <v>2.5</v>
      </c>
      <c r="H65" s="25">
        <v>0</v>
      </c>
      <c r="I65" s="25">
        <v>35</v>
      </c>
      <c r="J65" s="25">
        <v>580</v>
      </c>
      <c r="K65" s="25">
        <v>37</v>
      </c>
      <c r="L65" s="25">
        <v>8</v>
      </c>
      <c r="M65" s="25">
        <v>4</v>
      </c>
      <c r="N65" s="25">
        <v>0</v>
      </c>
      <c r="O65" s="25">
        <v>17</v>
      </c>
      <c r="P65" s="25">
        <v>2</v>
      </c>
      <c r="Q65" s="25">
        <v>6</v>
      </c>
      <c r="R65" s="25">
        <v>15</v>
      </c>
      <c r="S65" s="36">
        <v>20</v>
      </c>
      <c r="T65" s="14">
        <v>823</v>
      </c>
      <c r="U65" s="14">
        <v>284</v>
      </c>
    </row>
    <row r="66" spans="1:21" x14ac:dyDescent="0.25">
      <c r="T66" s="77"/>
      <c r="U66" s="77"/>
    </row>
  </sheetData>
  <mergeCells count="1">
    <mergeCell ref="T4:U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108B1-BF1B-8342-822E-0DA4709BDBFE}">
  <dimension ref="A10:R32"/>
  <sheetViews>
    <sheetView zoomScaleNormal="100" workbookViewId="0">
      <pane ySplit="13200" topLeftCell="A52"/>
      <selection activeCell="B12" sqref="B12"/>
      <selection pane="bottomLeft" activeCell="B52" sqref="B52:B53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135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57" t="s">
        <v>291</v>
      </c>
      <c r="B12" s="58" t="s">
        <v>311</v>
      </c>
      <c r="C12" s="25">
        <v>10.6</v>
      </c>
      <c r="D12" s="25">
        <v>480</v>
      </c>
      <c r="E12" s="25">
        <v>27</v>
      </c>
      <c r="F12" s="25">
        <v>7</v>
      </c>
      <c r="G12" s="25">
        <v>0</v>
      </c>
      <c r="H12" s="25">
        <v>10</v>
      </c>
      <c r="I12" s="25">
        <v>470</v>
      </c>
      <c r="J12" s="25">
        <v>64</v>
      </c>
      <c r="K12" s="25">
        <v>5</v>
      </c>
      <c r="L12" s="25">
        <v>15</v>
      </c>
      <c r="M12" s="25">
        <v>4</v>
      </c>
      <c r="N12" s="25">
        <v>10</v>
      </c>
      <c r="O12" s="25">
        <v>2</v>
      </c>
      <c r="P12" s="25">
        <v>10</v>
      </c>
      <c r="Q12" s="25">
        <v>15</v>
      </c>
      <c r="R12" s="25">
        <v>15</v>
      </c>
    </row>
    <row r="13" spans="1:18" customFormat="1" ht="15.75" x14ac:dyDescent="0.25">
      <c r="A13" s="57" t="s">
        <v>279</v>
      </c>
      <c r="B13" s="58" t="s">
        <v>312</v>
      </c>
      <c r="C13" s="25">
        <v>11.25</v>
      </c>
      <c r="D13" s="25">
        <v>290</v>
      </c>
      <c r="E13" s="25">
        <v>3</v>
      </c>
      <c r="F13" s="25">
        <v>0</v>
      </c>
      <c r="G13" s="25">
        <v>0</v>
      </c>
      <c r="H13" s="25">
        <v>60</v>
      </c>
      <c r="I13" s="25">
        <v>140</v>
      </c>
      <c r="J13" s="25">
        <v>46</v>
      </c>
      <c r="K13" s="25">
        <v>5</v>
      </c>
      <c r="L13" s="25">
        <v>19</v>
      </c>
      <c r="M13" s="25">
        <v>0</v>
      </c>
      <c r="N13" s="25">
        <v>21</v>
      </c>
      <c r="O13" s="25">
        <v>2</v>
      </c>
      <c r="P13" s="25">
        <v>4</v>
      </c>
      <c r="Q13" s="25">
        <v>15</v>
      </c>
      <c r="R13" s="25">
        <v>10</v>
      </c>
    </row>
    <row r="14" spans="1:18" customFormat="1" ht="15.75" x14ac:dyDescent="0.25">
      <c r="A14" s="57" t="s">
        <v>17</v>
      </c>
      <c r="B14" s="58" t="s">
        <v>137</v>
      </c>
      <c r="C14" s="25">
        <v>11.25</v>
      </c>
      <c r="D14" s="25">
        <v>270</v>
      </c>
      <c r="E14" s="25">
        <v>2.5</v>
      </c>
      <c r="F14" s="25">
        <v>0.5</v>
      </c>
      <c r="G14" s="25">
        <v>0</v>
      </c>
      <c r="H14" s="25">
        <v>35</v>
      </c>
      <c r="I14" s="25">
        <v>230</v>
      </c>
      <c r="J14" s="25">
        <v>43</v>
      </c>
      <c r="K14" s="25">
        <v>5</v>
      </c>
      <c r="L14" s="25">
        <v>4</v>
      </c>
      <c r="M14" s="25">
        <v>0</v>
      </c>
      <c r="N14" s="25">
        <v>20</v>
      </c>
      <c r="O14" s="25">
        <v>0</v>
      </c>
      <c r="P14" s="25">
        <v>6</v>
      </c>
      <c r="Q14" s="25">
        <v>20</v>
      </c>
      <c r="R14" s="25">
        <v>10</v>
      </c>
    </row>
    <row r="15" spans="1:18" customFormat="1" ht="15.75" x14ac:dyDescent="0.25">
      <c r="A15" s="57" t="s">
        <v>15</v>
      </c>
      <c r="B15" s="58" t="s">
        <v>138</v>
      </c>
      <c r="C15" s="25">
        <v>12.66</v>
      </c>
      <c r="D15" s="25">
        <v>370</v>
      </c>
      <c r="E15" s="25">
        <v>12</v>
      </c>
      <c r="F15" s="25">
        <v>4.5</v>
      </c>
      <c r="G15" s="25">
        <v>0</v>
      </c>
      <c r="H15" s="25">
        <v>30</v>
      </c>
      <c r="I15" s="25">
        <v>310</v>
      </c>
      <c r="J15" s="25">
        <v>51</v>
      </c>
      <c r="K15" s="25">
        <v>5</v>
      </c>
      <c r="L15" s="25">
        <v>4</v>
      </c>
      <c r="M15" s="25">
        <v>0</v>
      </c>
      <c r="N15" s="25">
        <v>16</v>
      </c>
      <c r="O15" s="25">
        <v>0</v>
      </c>
      <c r="P15" s="25">
        <v>6</v>
      </c>
      <c r="Q15" s="25">
        <v>20</v>
      </c>
      <c r="R15" s="25">
        <v>6</v>
      </c>
    </row>
    <row r="16" spans="1:18" s="24" customFormat="1" x14ac:dyDescent="0.25">
      <c r="A16" s="34" t="s">
        <v>83</v>
      </c>
      <c r="B16" s="25" t="s">
        <v>82</v>
      </c>
      <c r="C16" s="25">
        <v>14.95</v>
      </c>
      <c r="D16" s="25">
        <v>420</v>
      </c>
      <c r="E16" s="25">
        <v>3.5</v>
      </c>
      <c r="F16" s="25">
        <v>1</v>
      </c>
      <c r="G16" s="25">
        <v>0</v>
      </c>
      <c r="H16" s="25">
        <v>66</v>
      </c>
      <c r="I16" s="25">
        <v>115</v>
      </c>
      <c r="J16" s="25">
        <v>65</v>
      </c>
      <c r="K16" s="25">
        <v>5</v>
      </c>
      <c r="L16" s="25">
        <v>32</v>
      </c>
      <c r="M16" s="25">
        <v>24</v>
      </c>
      <c r="N16" s="25">
        <v>29</v>
      </c>
      <c r="O16" s="25">
        <v>0</v>
      </c>
      <c r="P16" s="25">
        <v>6</v>
      </c>
      <c r="Q16" s="25">
        <v>20</v>
      </c>
      <c r="R16" s="25">
        <v>10</v>
      </c>
    </row>
    <row r="17" spans="1:18" s="24" customFormat="1" x14ac:dyDescent="0.25">
      <c r="A17" s="34" t="s">
        <v>113</v>
      </c>
      <c r="B17" s="25" t="s">
        <v>112</v>
      </c>
      <c r="C17" s="25">
        <v>13.35</v>
      </c>
      <c r="D17" s="25">
        <v>330</v>
      </c>
      <c r="E17" s="25">
        <v>6</v>
      </c>
      <c r="F17" s="25">
        <v>2</v>
      </c>
      <c r="G17" s="25">
        <v>0</v>
      </c>
      <c r="H17" s="25">
        <v>70</v>
      </c>
      <c r="I17" s="25">
        <v>260</v>
      </c>
      <c r="J17" s="25">
        <v>38</v>
      </c>
      <c r="K17" s="25">
        <v>5</v>
      </c>
      <c r="L17" s="25">
        <v>2</v>
      </c>
      <c r="M17" s="25">
        <v>0</v>
      </c>
      <c r="N17" s="25">
        <v>33</v>
      </c>
      <c r="O17" s="25">
        <v>0</v>
      </c>
      <c r="P17" s="25">
        <v>10</v>
      </c>
      <c r="Q17" s="25">
        <v>20</v>
      </c>
      <c r="R17" s="25">
        <v>10</v>
      </c>
    </row>
    <row r="18" spans="1:18" s="24" customFormat="1" x14ac:dyDescent="0.25">
      <c r="A18" s="33" t="s">
        <v>103</v>
      </c>
      <c r="B18" s="27" t="s">
        <v>307</v>
      </c>
      <c r="C18" s="26">
        <v>12.65</v>
      </c>
      <c r="D18" s="25">
        <v>390</v>
      </c>
      <c r="E18" s="25">
        <v>13</v>
      </c>
      <c r="F18" s="25">
        <v>3.5</v>
      </c>
      <c r="G18" s="25">
        <v>0</v>
      </c>
      <c r="H18" s="25">
        <v>45</v>
      </c>
      <c r="I18" s="25">
        <v>160</v>
      </c>
      <c r="J18" s="25">
        <v>45</v>
      </c>
      <c r="K18" s="25">
        <v>4</v>
      </c>
      <c r="L18" s="25">
        <v>9</v>
      </c>
      <c r="M18" s="25">
        <v>1</v>
      </c>
      <c r="N18" s="25">
        <v>22</v>
      </c>
      <c r="O18" s="25">
        <v>0</v>
      </c>
      <c r="P18" s="25">
        <v>10</v>
      </c>
      <c r="Q18" s="25">
        <v>10</v>
      </c>
      <c r="R18" s="25">
        <v>8</v>
      </c>
    </row>
    <row r="19" spans="1:18" s="24" customFormat="1" x14ac:dyDescent="0.25">
      <c r="A19" s="33" t="s">
        <v>93</v>
      </c>
      <c r="B19" s="25" t="s">
        <v>92</v>
      </c>
      <c r="C19" s="28">
        <f>'[1]Standard Menu Meals'!C23</f>
        <v>12.69</v>
      </c>
      <c r="D19" s="25">
        <v>390</v>
      </c>
      <c r="E19" s="25">
        <v>20</v>
      </c>
      <c r="F19" s="25">
        <v>2.5</v>
      </c>
      <c r="G19" s="25">
        <v>0</v>
      </c>
      <c r="H19" s="25">
        <v>30</v>
      </c>
      <c r="I19" s="25">
        <v>500</v>
      </c>
      <c r="J19" s="25">
        <v>37</v>
      </c>
      <c r="K19" s="25">
        <v>5</v>
      </c>
      <c r="L19" s="25">
        <v>1</v>
      </c>
      <c r="M19" s="25">
        <v>0</v>
      </c>
      <c r="N19" s="25">
        <v>17</v>
      </c>
      <c r="O19" s="25">
        <v>2</v>
      </c>
      <c r="P19" s="25">
        <v>4</v>
      </c>
      <c r="Q19" s="25">
        <v>10</v>
      </c>
      <c r="R19" s="25">
        <v>15</v>
      </c>
    </row>
    <row r="20" spans="1:18" s="24" customFormat="1" x14ac:dyDescent="0.25">
      <c r="A20" s="33" t="s">
        <v>65</v>
      </c>
      <c r="B20" s="25" t="s">
        <v>134</v>
      </c>
      <c r="C20" s="25">
        <v>14.45</v>
      </c>
      <c r="D20" s="25">
        <v>350</v>
      </c>
      <c r="E20" s="25">
        <v>6</v>
      </c>
      <c r="F20" s="25">
        <v>2</v>
      </c>
      <c r="G20" s="25">
        <v>0</v>
      </c>
      <c r="H20" s="25">
        <v>105</v>
      </c>
      <c r="I20" s="25">
        <v>330</v>
      </c>
      <c r="J20" s="25">
        <v>39</v>
      </c>
      <c r="K20" s="25">
        <v>6</v>
      </c>
      <c r="L20" s="25">
        <v>3</v>
      </c>
      <c r="M20" s="25">
        <v>0</v>
      </c>
      <c r="N20" s="25">
        <v>39</v>
      </c>
      <c r="O20" s="25">
        <v>0</v>
      </c>
      <c r="P20" s="25">
        <v>10</v>
      </c>
      <c r="Q20" s="25">
        <v>15</v>
      </c>
      <c r="R20" s="25">
        <v>15</v>
      </c>
    </row>
    <row r="21" spans="1:18" s="24" customFormat="1" x14ac:dyDescent="0.25">
      <c r="A21" s="33" t="s">
        <v>97</v>
      </c>
      <c r="B21" s="25" t="s">
        <v>306</v>
      </c>
      <c r="C21" s="28">
        <f>'[1]Standard Menu Meals'!C26</f>
        <v>11.2</v>
      </c>
      <c r="D21" s="25">
        <v>310</v>
      </c>
      <c r="E21" s="25">
        <v>10</v>
      </c>
      <c r="F21" s="25">
        <v>3.5</v>
      </c>
      <c r="G21" s="25">
        <v>0</v>
      </c>
      <c r="H21" s="25">
        <v>30</v>
      </c>
      <c r="I21" s="25">
        <v>450</v>
      </c>
      <c r="J21" s="25">
        <v>45</v>
      </c>
      <c r="K21" s="25">
        <v>8</v>
      </c>
      <c r="L21" s="25">
        <v>10</v>
      </c>
      <c r="M21" s="25">
        <v>0.5</v>
      </c>
      <c r="N21" s="25">
        <v>15</v>
      </c>
      <c r="O21" s="25">
        <v>0</v>
      </c>
      <c r="P21" s="25">
        <v>20</v>
      </c>
      <c r="Q21" s="25">
        <v>15</v>
      </c>
      <c r="R21" s="25">
        <v>10</v>
      </c>
    </row>
    <row r="22" spans="1:18" x14ac:dyDescent="0.25">
      <c r="A22" s="23"/>
      <c r="B22" s="5" t="s">
        <v>125</v>
      </c>
      <c r="C22" s="2" cm="1">
        <f t="array" ref="C22">SUM(C12:C18/16)</f>
        <v>5.4193750000000005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8" x14ac:dyDescent="0.25">
      <c r="A23" s="19"/>
      <c r="D23" s="30" cm="1">
        <f t="array" ref="D23">SUM(D12:D21/10)</f>
        <v>360</v>
      </c>
      <c r="E23" s="30" cm="1">
        <f t="array" ref="E23">SUM(E12:E21/10)</f>
        <v>10.299999999999999</v>
      </c>
      <c r="F23" s="30" cm="1">
        <f t="array" ref="F23">SUM(F12:F21/10)</f>
        <v>2.6500000000000004</v>
      </c>
      <c r="G23" s="30" cm="1">
        <f t="array" ref="G23">SUM(G12:G21/10)</f>
        <v>0</v>
      </c>
      <c r="H23" s="30" cm="1">
        <f t="array" ref="H23">SUM(H12:H21/10)</f>
        <v>48.1</v>
      </c>
      <c r="I23" s="30" cm="1">
        <f t="array" ref="I23">SUM(I12:I21/10)</f>
        <v>296.5</v>
      </c>
      <c r="J23" s="30" cm="1">
        <f t="array" ref="J23">SUM(J12:J21/10)</f>
        <v>47.300000000000004</v>
      </c>
      <c r="K23" s="30" cm="1">
        <f t="array" ref="K23">SUM(K12:K21/10)</f>
        <v>5.3</v>
      </c>
      <c r="L23" s="30" cm="1">
        <f t="array" ref="L23">SUM(L12:L21/10)</f>
        <v>9.9</v>
      </c>
      <c r="M23" s="30" cm="1">
        <f t="array" ref="M23">SUM(M12:M21/10)</f>
        <v>2.9499999999999997</v>
      </c>
      <c r="N23" s="30" cm="1">
        <f t="array" ref="N23">SUM(N12:N21/10)</f>
        <v>22.199999999999996</v>
      </c>
      <c r="O23" s="30" cm="1">
        <f t="array" ref="O23">SUM(O12:O21/10)</f>
        <v>0.60000000000000009</v>
      </c>
      <c r="P23" s="30" cm="1">
        <f t="array" ref="P23">SUM(P12:P21/10)</f>
        <v>8.6000000000000014</v>
      </c>
      <c r="Q23" s="30" cm="1">
        <f t="array" ref="Q23">SUM(Q12:Q21/10)</f>
        <v>16</v>
      </c>
      <c r="R23" s="30" cm="1">
        <f t="array" ref="R23">SUM(R12:R21/10)</f>
        <v>10.899999999999999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  <c r="B26" s="1" t="s">
        <v>123</v>
      </c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  <row r="30" spans="1:18" x14ac:dyDescent="0.25">
      <c r="A30" s="19"/>
    </row>
    <row r="31" spans="1:18" x14ac:dyDescent="0.25">
      <c r="A31" s="19"/>
    </row>
    <row r="32" spans="1:18" x14ac:dyDescent="0.25">
      <c r="A32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7301-1814-4D41-A06E-4FFCE887C0E9}">
  <dimension ref="A10:R32"/>
  <sheetViews>
    <sheetView workbookViewId="0">
      <selection activeCell="G29" sqref="G29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136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57" t="s">
        <v>1</v>
      </c>
      <c r="B12" s="58" t="s">
        <v>305</v>
      </c>
      <c r="C12" s="25">
        <v>12</v>
      </c>
      <c r="D12" s="25">
        <v>400</v>
      </c>
      <c r="E12" s="25">
        <v>12</v>
      </c>
      <c r="F12" s="25">
        <v>4</v>
      </c>
      <c r="G12" s="25">
        <v>0</v>
      </c>
      <c r="H12" s="25">
        <v>85</v>
      </c>
      <c r="I12" s="25">
        <v>140</v>
      </c>
      <c r="J12" s="25">
        <v>39</v>
      </c>
      <c r="K12" s="25">
        <v>5</v>
      </c>
      <c r="L12" s="25">
        <v>5</v>
      </c>
      <c r="M12" s="25">
        <v>0</v>
      </c>
      <c r="N12" s="25">
        <v>33</v>
      </c>
      <c r="O12" s="25">
        <v>0</v>
      </c>
      <c r="P12" s="25">
        <v>8</v>
      </c>
      <c r="Q12" s="25">
        <v>20</v>
      </c>
      <c r="R12" s="25">
        <v>10</v>
      </c>
    </row>
    <row r="13" spans="1:18" s="24" customFormat="1" x14ac:dyDescent="0.25">
      <c r="A13" s="34" t="s">
        <v>117</v>
      </c>
      <c r="B13" s="25" t="s">
        <v>116</v>
      </c>
      <c r="C13" s="28">
        <v>12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1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</row>
    <row r="14" spans="1:18" customFormat="1" ht="15.75" x14ac:dyDescent="0.25">
      <c r="A14" s="61" t="s">
        <v>288</v>
      </c>
      <c r="B14" s="58" t="s">
        <v>313</v>
      </c>
      <c r="C14" s="25">
        <v>10.5</v>
      </c>
      <c r="D14" s="60">
        <v>300</v>
      </c>
      <c r="E14" s="60">
        <v>12</v>
      </c>
      <c r="F14" s="60">
        <v>5</v>
      </c>
      <c r="G14" s="60">
        <v>0</v>
      </c>
      <c r="H14" s="60">
        <v>255</v>
      </c>
      <c r="I14" s="60">
        <v>380</v>
      </c>
      <c r="J14" s="60">
        <v>30</v>
      </c>
      <c r="K14" s="60">
        <v>3</v>
      </c>
      <c r="L14" s="60">
        <v>15</v>
      </c>
      <c r="M14" s="60">
        <v>2</v>
      </c>
      <c r="N14" s="60">
        <v>20</v>
      </c>
      <c r="O14" s="60">
        <v>8</v>
      </c>
      <c r="P14" s="60">
        <v>6</v>
      </c>
      <c r="Q14" s="60">
        <v>8</v>
      </c>
      <c r="R14" s="60">
        <v>8</v>
      </c>
    </row>
    <row r="15" spans="1:18" customFormat="1" ht="15.75" x14ac:dyDescent="0.25">
      <c r="A15" s="57" t="s">
        <v>7</v>
      </c>
      <c r="B15" s="58" t="s">
        <v>309</v>
      </c>
      <c r="C15" s="25">
        <v>13</v>
      </c>
      <c r="D15" s="25">
        <v>360</v>
      </c>
      <c r="E15" s="25">
        <v>4.5</v>
      </c>
      <c r="F15" s="25">
        <v>1</v>
      </c>
      <c r="G15" s="25">
        <v>0</v>
      </c>
      <c r="H15" s="25">
        <v>60</v>
      </c>
      <c r="I15" s="25">
        <v>190</v>
      </c>
      <c r="J15" s="25">
        <v>47</v>
      </c>
      <c r="K15" s="25">
        <v>7</v>
      </c>
      <c r="L15" s="25">
        <v>6</v>
      </c>
      <c r="M15" s="25">
        <v>1</v>
      </c>
      <c r="N15" s="25">
        <v>32</v>
      </c>
      <c r="O15" s="25">
        <v>0</v>
      </c>
      <c r="P15" s="25">
        <v>8</v>
      </c>
      <c r="Q15" s="25">
        <v>25</v>
      </c>
      <c r="R15" s="25">
        <v>15</v>
      </c>
    </row>
    <row r="16" spans="1:18" s="24" customFormat="1" x14ac:dyDescent="0.25">
      <c r="A16" s="34" t="s">
        <v>61</v>
      </c>
      <c r="B16" s="25" t="s">
        <v>60</v>
      </c>
      <c r="C16" s="25">
        <v>12</v>
      </c>
      <c r="D16" s="25">
        <v>220</v>
      </c>
      <c r="E16" s="25">
        <v>2</v>
      </c>
      <c r="F16" s="25">
        <v>0</v>
      </c>
      <c r="G16" s="25">
        <v>0</v>
      </c>
      <c r="H16" s="25">
        <v>0</v>
      </c>
      <c r="I16" s="25">
        <v>170</v>
      </c>
      <c r="J16" s="25">
        <v>43</v>
      </c>
      <c r="K16" s="25">
        <v>7</v>
      </c>
      <c r="L16" s="25">
        <v>8</v>
      </c>
      <c r="M16" s="25">
        <v>1</v>
      </c>
      <c r="N16" s="25">
        <v>9</v>
      </c>
      <c r="O16" s="25">
        <v>0</v>
      </c>
      <c r="P16" s="25">
        <v>5</v>
      </c>
      <c r="Q16" s="25">
        <v>10</v>
      </c>
      <c r="R16" s="25">
        <v>10</v>
      </c>
    </row>
    <row r="17" spans="1:18" s="24" customFormat="1" x14ac:dyDescent="0.25">
      <c r="A17" s="34" t="s">
        <v>107</v>
      </c>
      <c r="B17" s="25" t="s">
        <v>130</v>
      </c>
      <c r="C17" s="25">
        <v>12</v>
      </c>
      <c r="D17" s="25">
        <v>300</v>
      </c>
      <c r="E17" s="25">
        <v>3.5</v>
      </c>
      <c r="F17" s="25">
        <v>1</v>
      </c>
      <c r="G17" s="25">
        <v>0</v>
      </c>
      <c r="H17" s="25">
        <v>65</v>
      </c>
      <c r="I17" s="25">
        <v>220</v>
      </c>
      <c r="J17" s="25">
        <v>35</v>
      </c>
      <c r="K17" s="25">
        <v>6</v>
      </c>
      <c r="L17" s="25">
        <v>5</v>
      </c>
      <c r="M17" s="25">
        <v>0</v>
      </c>
      <c r="N17" s="25">
        <v>32</v>
      </c>
      <c r="O17" s="25">
        <v>0</v>
      </c>
      <c r="P17" s="25">
        <v>4</v>
      </c>
      <c r="Q17" s="25">
        <v>20</v>
      </c>
      <c r="R17" s="25">
        <v>10</v>
      </c>
    </row>
    <row r="18" spans="1:18" s="24" customFormat="1" x14ac:dyDescent="0.25">
      <c r="A18" s="33" t="s">
        <v>109</v>
      </c>
      <c r="B18" s="25" t="s">
        <v>129</v>
      </c>
      <c r="C18" s="25">
        <v>12.5</v>
      </c>
      <c r="D18" s="25">
        <v>400</v>
      </c>
      <c r="E18" s="25">
        <v>22</v>
      </c>
      <c r="F18" s="25">
        <v>10</v>
      </c>
      <c r="G18" s="25">
        <v>0</v>
      </c>
      <c r="H18" s="25">
        <v>75</v>
      </c>
      <c r="I18" s="25">
        <v>500</v>
      </c>
      <c r="J18" s="25">
        <v>32</v>
      </c>
      <c r="K18" s="25">
        <v>5</v>
      </c>
      <c r="L18" s="25">
        <v>5</v>
      </c>
      <c r="M18" s="25">
        <v>0</v>
      </c>
      <c r="N18" s="25">
        <v>25</v>
      </c>
      <c r="O18" s="25">
        <v>0</v>
      </c>
      <c r="P18" s="25">
        <v>10</v>
      </c>
      <c r="Q18" s="25">
        <v>20</v>
      </c>
      <c r="R18" s="25">
        <v>15</v>
      </c>
    </row>
    <row r="19" spans="1:18" customFormat="1" ht="15.75" x14ac:dyDescent="0.25">
      <c r="A19" s="57" t="s">
        <v>11</v>
      </c>
      <c r="B19" s="58" t="s">
        <v>301</v>
      </c>
      <c r="C19" s="25">
        <v>13.5</v>
      </c>
      <c r="D19" s="25">
        <v>290</v>
      </c>
      <c r="E19" s="25">
        <v>6</v>
      </c>
      <c r="F19" s="25">
        <v>2</v>
      </c>
      <c r="G19" s="25">
        <v>0</v>
      </c>
      <c r="H19" s="25">
        <v>50</v>
      </c>
      <c r="I19" s="25">
        <v>220</v>
      </c>
      <c r="J19" s="25">
        <v>37</v>
      </c>
      <c r="K19" s="25">
        <v>8</v>
      </c>
      <c r="L19" s="25">
        <v>2</v>
      </c>
      <c r="M19" s="25">
        <v>0</v>
      </c>
      <c r="N19" s="25">
        <v>24</v>
      </c>
      <c r="O19" s="25">
        <v>2</v>
      </c>
      <c r="P19" s="25">
        <v>10</v>
      </c>
      <c r="Q19" s="25">
        <v>20</v>
      </c>
      <c r="R19" s="25">
        <v>20</v>
      </c>
    </row>
    <row r="20" spans="1:18" customFormat="1" ht="15.75" x14ac:dyDescent="0.25">
      <c r="A20" s="57" t="s">
        <v>297</v>
      </c>
      <c r="B20" s="58" t="s">
        <v>310</v>
      </c>
      <c r="C20" s="25">
        <v>10.5</v>
      </c>
      <c r="D20" s="25">
        <v>350</v>
      </c>
      <c r="E20" s="25">
        <v>16</v>
      </c>
      <c r="F20" s="25">
        <v>2.5</v>
      </c>
      <c r="G20" s="25">
        <v>0</v>
      </c>
      <c r="H20" s="25">
        <v>35</v>
      </c>
      <c r="I20" s="25">
        <v>580</v>
      </c>
      <c r="J20" s="25">
        <v>37</v>
      </c>
      <c r="K20" s="25">
        <v>8</v>
      </c>
      <c r="L20" s="25">
        <v>4</v>
      </c>
      <c r="M20" s="25">
        <v>0</v>
      </c>
      <c r="N20" s="25">
        <v>17</v>
      </c>
      <c r="O20" s="25">
        <v>2</v>
      </c>
      <c r="P20" s="25">
        <v>6</v>
      </c>
      <c r="Q20" s="25">
        <v>15</v>
      </c>
      <c r="R20" s="25">
        <v>20</v>
      </c>
    </row>
    <row r="21" spans="1:18" s="24" customFormat="1" x14ac:dyDescent="0.25">
      <c r="A21" s="34" t="s">
        <v>99</v>
      </c>
      <c r="B21" s="25" t="s">
        <v>98</v>
      </c>
      <c r="C21" s="28">
        <v>11.75</v>
      </c>
      <c r="D21" s="25">
        <v>390</v>
      </c>
      <c r="E21" s="25">
        <v>15</v>
      </c>
      <c r="F21" s="25">
        <v>6</v>
      </c>
      <c r="G21" s="25">
        <v>0</v>
      </c>
      <c r="H21" s="25">
        <v>45</v>
      </c>
      <c r="I21" s="25">
        <v>390</v>
      </c>
      <c r="J21" s="25">
        <v>47</v>
      </c>
      <c r="K21" s="25">
        <v>7</v>
      </c>
      <c r="L21" s="25">
        <v>5</v>
      </c>
      <c r="M21" s="25">
        <v>0</v>
      </c>
      <c r="N21" s="25">
        <v>21</v>
      </c>
      <c r="O21" s="25">
        <v>0</v>
      </c>
      <c r="P21" s="25">
        <v>6</v>
      </c>
      <c r="Q21" s="25">
        <v>20</v>
      </c>
      <c r="R21" s="25">
        <v>15</v>
      </c>
    </row>
    <row r="22" spans="1:18" x14ac:dyDescent="0.25">
      <c r="A22" s="23"/>
      <c r="B22" s="5" t="s">
        <v>125</v>
      </c>
      <c r="C22" s="31" cm="1">
        <f t="array" ref="C22">SUM(C12:C21/16)</f>
        <v>7.484375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8" x14ac:dyDescent="0.25">
      <c r="A23" s="19"/>
      <c r="D23" s="30" cm="1">
        <f t="array" ref="D23">SUM(D12:D21/10)</f>
        <v>338</v>
      </c>
      <c r="E23" s="30" cm="1">
        <f t="array" ref="E23">SUM(E12:E21/10)</f>
        <v>10.4</v>
      </c>
      <c r="F23" s="30" cm="1">
        <f t="array" ref="F23">SUM(F12:F21/10)</f>
        <v>3.5000000000000004</v>
      </c>
      <c r="G23" s="30" cm="1">
        <f t="array" ref="G23">SUM(G12:G21/10)</f>
        <v>0</v>
      </c>
      <c r="H23" s="30" cm="1">
        <f t="array" ref="H23">SUM(H12:H21/10)</f>
        <v>71</v>
      </c>
      <c r="I23" s="30" cm="1">
        <f t="array" ref="I23">SUM(I12:I21/10)</f>
        <v>291</v>
      </c>
      <c r="J23" s="30" cm="1">
        <f t="array" ref="J23">SUM(J12:J21/10)</f>
        <v>39.700000000000003</v>
      </c>
      <c r="K23" s="30" cm="1">
        <f t="array" ref="K23">SUM(K12:K21/10)</f>
        <v>6.3</v>
      </c>
      <c r="L23" s="30" cm="1">
        <f t="array" ref="L23">SUM(L12:L21/10)</f>
        <v>6.1000000000000005</v>
      </c>
      <c r="M23" s="30" cm="1">
        <f t="array" ref="M23">SUM(M12:M21/10)</f>
        <v>0.5</v>
      </c>
      <c r="N23" s="30" cm="1">
        <f t="array" ref="N23">SUM(N12:N21/10)</f>
        <v>23.400000000000002</v>
      </c>
      <c r="O23" s="30" cm="1">
        <f t="array" ref="O23">SUM(O12:O21/10)</f>
        <v>1.2</v>
      </c>
      <c r="P23" s="30" cm="1">
        <f t="array" ref="P23">SUM(P12:P21/10)</f>
        <v>7.3</v>
      </c>
      <c r="Q23" s="30" cm="1">
        <f t="array" ref="Q23">SUM(Q12:Q21/10)</f>
        <v>17.8</v>
      </c>
      <c r="R23" s="30" cm="1">
        <f t="array" ref="R23">SUM(R12:R21/10)</f>
        <v>13.8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  <c r="B26" s="1" t="s">
        <v>123</v>
      </c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  <row r="30" spans="1:18" x14ac:dyDescent="0.25">
      <c r="A30" s="19"/>
    </row>
    <row r="31" spans="1:18" x14ac:dyDescent="0.25">
      <c r="A31" s="19"/>
    </row>
    <row r="32" spans="1:18" x14ac:dyDescent="0.25">
      <c r="A32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304F-E311-274F-9B24-512F542256CC}">
  <dimension ref="A9:T22"/>
  <sheetViews>
    <sheetView workbookViewId="0">
      <selection activeCell="A17" sqref="A17:XFD17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97.125" style="1" customWidth="1"/>
    <col min="4" max="17" width="12.5" style="1" customWidth="1"/>
    <col min="18" max="18" width="15.5" style="1" customWidth="1"/>
    <col min="19" max="19" width="12.5" style="1" customWidth="1"/>
    <col min="20" max="20" width="13.5" style="1" customWidth="1"/>
    <col min="21" max="16384" width="8.875" style="1"/>
  </cols>
  <sheetData>
    <row r="9" spans="1:20" x14ac:dyDescent="0.25">
      <c r="C9" s="1" t="s">
        <v>140</v>
      </c>
    </row>
    <row r="10" spans="1:20" ht="30" x14ac:dyDescent="0.25">
      <c r="A10" s="35" t="s">
        <v>141</v>
      </c>
      <c r="B10" s="35" t="s">
        <v>142</v>
      </c>
      <c r="C10" s="35" t="s">
        <v>143</v>
      </c>
      <c r="D10" s="35" t="s">
        <v>120</v>
      </c>
      <c r="E10" s="35" t="s">
        <v>34</v>
      </c>
      <c r="F10" s="35" t="s">
        <v>33</v>
      </c>
      <c r="G10" s="35" t="s">
        <v>144</v>
      </c>
      <c r="H10" s="35" t="s">
        <v>31</v>
      </c>
      <c r="I10" s="35" t="s">
        <v>30</v>
      </c>
      <c r="J10" s="35" t="s">
        <v>29</v>
      </c>
      <c r="K10" s="35" t="s">
        <v>145</v>
      </c>
      <c r="L10" s="35" t="s">
        <v>27</v>
      </c>
      <c r="M10" s="35" t="s">
        <v>26</v>
      </c>
      <c r="N10" s="35" t="s">
        <v>25</v>
      </c>
      <c r="O10" s="35" t="s">
        <v>24</v>
      </c>
      <c r="P10" s="35" t="s">
        <v>146</v>
      </c>
      <c r="Q10" s="35" t="s">
        <v>147</v>
      </c>
      <c r="R10" s="35" t="s">
        <v>148</v>
      </c>
      <c r="S10" s="35" t="s">
        <v>149</v>
      </c>
      <c r="T10" s="35" t="s">
        <v>150</v>
      </c>
    </row>
    <row r="11" spans="1:20" ht="15.95" customHeight="1" x14ac:dyDescent="0.25">
      <c r="A11" s="32" t="s">
        <v>210</v>
      </c>
      <c r="B11" s="84" t="s">
        <v>359</v>
      </c>
      <c r="C11" s="37" t="s">
        <v>213</v>
      </c>
      <c r="D11" s="8">
        <v>13.5</v>
      </c>
      <c r="E11" s="8">
        <v>330</v>
      </c>
      <c r="F11" s="8">
        <v>8</v>
      </c>
      <c r="G11" s="8">
        <v>3</v>
      </c>
      <c r="H11" s="8">
        <v>0.05</v>
      </c>
      <c r="I11" s="8">
        <v>70</v>
      </c>
      <c r="J11" s="8">
        <v>340</v>
      </c>
      <c r="K11" s="8">
        <v>30</v>
      </c>
      <c r="L11" s="8">
        <v>8.0299999999999994</v>
      </c>
      <c r="M11" s="8">
        <v>4.6500000000000004</v>
      </c>
      <c r="N11" s="8">
        <v>0.24</v>
      </c>
      <c r="O11" s="8">
        <v>35.39</v>
      </c>
      <c r="P11" s="8">
        <v>0</v>
      </c>
      <c r="Q11" s="8">
        <v>49.92</v>
      </c>
      <c r="R11" s="8">
        <v>2.95</v>
      </c>
      <c r="S11" s="8">
        <v>307.41000000000003</v>
      </c>
      <c r="T11" s="8">
        <v>100.25</v>
      </c>
    </row>
    <row r="12" spans="1:20" ht="15.95" customHeight="1" x14ac:dyDescent="0.25">
      <c r="A12" s="45" t="s">
        <v>73</v>
      </c>
      <c r="B12" s="56" t="s">
        <v>308</v>
      </c>
      <c r="C12" s="37" t="s">
        <v>243</v>
      </c>
      <c r="D12" s="8">
        <v>12.5</v>
      </c>
      <c r="E12" s="8">
        <v>325</v>
      </c>
      <c r="F12" s="8">
        <v>15</v>
      </c>
      <c r="G12" s="8">
        <v>6</v>
      </c>
      <c r="H12" s="8">
        <v>0</v>
      </c>
      <c r="I12" s="8">
        <v>45</v>
      </c>
      <c r="J12" s="8">
        <v>465</v>
      </c>
      <c r="K12" s="8">
        <v>31</v>
      </c>
      <c r="L12" s="8">
        <v>6</v>
      </c>
      <c r="M12" s="8">
        <v>3</v>
      </c>
      <c r="N12" s="8">
        <v>0</v>
      </c>
      <c r="O12" s="8">
        <v>20</v>
      </c>
      <c r="P12" s="8">
        <v>0</v>
      </c>
      <c r="Q12" s="8">
        <v>94</v>
      </c>
      <c r="R12" s="8">
        <v>4</v>
      </c>
      <c r="S12" s="8">
        <v>555</v>
      </c>
      <c r="T12" s="8">
        <v>100</v>
      </c>
    </row>
    <row r="13" spans="1:20" ht="15.95" customHeight="1" x14ac:dyDescent="0.25">
      <c r="A13" s="32" t="s">
        <v>157</v>
      </c>
      <c r="B13" s="36" t="s">
        <v>158</v>
      </c>
      <c r="C13" s="39" t="s">
        <v>159</v>
      </c>
      <c r="D13" s="8">
        <v>12</v>
      </c>
      <c r="E13" s="8">
        <v>270</v>
      </c>
      <c r="F13" s="8">
        <v>3</v>
      </c>
      <c r="G13" s="8">
        <v>0.17</v>
      </c>
      <c r="H13" s="8">
        <v>0</v>
      </c>
      <c r="I13" s="8">
        <v>65</v>
      </c>
      <c r="J13" s="8">
        <v>200</v>
      </c>
      <c r="K13" s="8">
        <v>28.38</v>
      </c>
      <c r="L13" s="8">
        <v>6.49</v>
      </c>
      <c r="M13" s="8">
        <v>14</v>
      </c>
      <c r="N13" s="8">
        <v>9.3699999999999992</v>
      </c>
      <c r="O13" s="8">
        <v>31</v>
      </c>
      <c r="P13" s="8">
        <v>0</v>
      </c>
      <c r="Q13" s="8">
        <v>62.74</v>
      </c>
      <c r="R13" s="8">
        <v>2.2599999999999998</v>
      </c>
      <c r="S13" s="8">
        <v>374.53</v>
      </c>
      <c r="T13" s="8">
        <v>1.32</v>
      </c>
    </row>
    <row r="14" spans="1:20" ht="15.95" customHeight="1" x14ac:dyDescent="0.25">
      <c r="A14" s="32" t="s">
        <v>160</v>
      </c>
      <c r="B14" s="36" t="s">
        <v>161</v>
      </c>
      <c r="C14" s="39" t="s">
        <v>162</v>
      </c>
      <c r="D14" s="8">
        <v>12.75</v>
      </c>
      <c r="E14" s="8">
        <v>230</v>
      </c>
      <c r="F14" s="8">
        <v>1.51</v>
      </c>
      <c r="G14" s="8">
        <v>0</v>
      </c>
      <c r="H14" s="8">
        <v>0</v>
      </c>
      <c r="I14" s="8">
        <v>65</v>
      </c>
      <c r="J14" s="8">
        <v>490</v>
      </c>
      <c r="K14" s="8">
        <v>20.29</v>
      </c>
      <c r="L14" s="8">
        <v>6</v>
      </c>
      <c r="M14" s="8">
        <v>7.09</v>
      </c>
      <c r="N14" s="8">
        <v>1.05</v>
      </c>
      <c r="O14" s="8">
        <v>31.73</v>
      </c>
      <c r="P14" s="8">
        <v>0</v>
      </c>
      <c r="Q14" s="8">
        <v>35.33</v>
      </c>
      <c r="R14" s="8">
        <v>1.96</v>
      </c>
      <c r="S14" s="8">
        <v>14.24</v>
      </c>
      <c r="T14" s="8">
        <v>1.75</v>
      </c>
    </row>
    <row r="15" spans="1:20" ht="15.95" customHeight="1" x14ac:dyDescent="0.25">
      <c r="A15" s="32" t="s">
        <v>282</v>
      </c>
      <c r="B15" s="84" t="s">
        <v>315</v>
      </c>
      <c r="C15" s="37" t="s">
        <v>284</v>
      </c>
      <c r="D15" s="8">
        <v>10</v>
      </c>
      <c r="E15" s="8">
        <v>260</v>
      </c>
      <c r="F15" s="8">
        <v>11</v>
      </c>
      <c r="G15" s="8">
        <v>3</v>
      </c>
      <c r="H15" s="8">
        <v>0.5</v>
      </c>
      <c r="I15" s="8">
        <v>265</v>
      </c>
      <c r="J15" s="8">
        <v>320</v>
      </c>
      <c r="K15" s="8">
        <v>30</v>
      </c>
      <c r="L15" s="8">
        <v>3</v>
      </c>
      <c r="M15" s="8">
        <v>15</v>
      </c>
      <c r="N15" s="8">
        <v>3</v>
      </c>
      <c r="O15" s="8">
        <v>11</v>
      </c>
      <c r="P15" s="8">
        <v>1.45</v>
      </c>
      <c r="Q15" s="8">
        <v>68</v>
      </c>
      <c r="R15" s="8">
        <v>2.25</v>
      </c>
      <c r="S15" s="8">
        <v>322</v>
      </c>
      <c r="T15" s="8">
        <v>209</v>
      </c>
    </row>
    <row r="16" spans="1:20" ht="15.95" customHeight="1" x14ac:dyDescent="0.25">
      <c r="A16" s="32" t="s">
        <v>166</v>
      </c>
      <c r="B16" s="36" t="s">
        <v>167</v>
      </c>
      <c r="C16" s="37" t="s">
        <v>168</v>
      </c>
      <c r="D16" s="8">
        <v>13</v>
      </c>
      <c r="E16" s="8">
        <v>310</v>
      </c>
      <c r="F16" s="8">
        <v>12</v>
      </c>
      <c r="G16" s="8">
        <v>5.87</v>
      </c>
      <c r="H16" s="8">
        <v>0.18</v>
      </c>
      <c r="I16" s="8">
        <v>95</v>
      </c>
      <c r="J16" s="8">
        <v>250</v>
      </c>
      <c r="K16" s="8">
        <v>15</v>
      </c>
      <c r="L16" s="8">
        <v>4.37</v>
      </c>
      <c r="M16" s="8">
        <v>5.18</v>
      </c>
      <c r="N16" s="8">
        <v>0</v>
      </c>
      <c r="O16" s="8">
        <v>36.4</v>
      </c>
      <c r="P16" s="8">
        <v>0.61</v>
      </c>
      <c r="Q16" s="8">
        <v>226.31</v>
      </c>
      <c r="R16" s="8">
        <v>1.77</v>
      </c>
      <c r="S16" s="8">
        <v>71.02</v>
      </c>
      <c r="T16" s="8">
        <v>47.59</v>
      </c>
    </row>
    <row r="17" spans="1:20" ht="15.95" customHeight="1" x14ac:dyDescent="0.25">
      <c r="A17" s="32" t="s">
        <v>169</v>
      </c>
      <c r="B17" s="36" t="s">
        <v>118</v>
      </c>
      <c r="C17" s="40" t="s">
        <v>170</v>
      </c>
      <c r="D17" s="8">
        <v>10.75</v>
      </c>
      <c r="E17" s="8">
        <v>350</v>
      </c>
      <c r="F17" s="8">
        <v>16</v>
      </c>
      <c r="G17" s="8">
        <v>6.36</v>
      </c>
      <c r="H17" s="8">
        <v>0.02</v>
      </c>
      <c r="I17" s="8">
        <v>70</v>
      </c>
      <c r="J17" s="8">
        <v>380.4</v>
      </c>
      <c r="K17" s="8">
        <v>25</v>
      </c>
      <c r="L17" s="8">
        <v>8.32</v>
      </c>
      <c r="M17" s="8">
        <v>4.1900000000000004</v>
      </c>
      <c r="N17" s="8">
        <v>0</v>
      </c>
      <c r="O17" s="8">
        <v>28</v>
      </c>
      <c r="P17" s="8">
        <v>0</v>
      </c>
      <c r="Q17" s="8">
        <v>228.41</v>
      </c>
      <c r="R17" s="8">
        <v>3.22</v>
      </c>
      <c r="S17" s="8">
        <v>576.88</v>
      </c>
      <c r="T17" s="8">
        <v>169.79</v>
      </c>
    </row>
    <row r="18" spans="1:20" x14ac:dyDescent="0.25">
      <c r="A18" s="23"/>
      <c r="B18" s="5" t="s">
        <v>125</v>
      </c>
      <c r="C18" s="22" cm="1">
        <f t="array" ref="C18">SUM(D11:D17/16)</f>
        <v>5.28125</v>
      </c>
      <c r="D18" s="21" t="s">
        <v>124</v>
      </c>
      <c r="E18" s="21" t="s">
        <v>124</v>
      </c>
      <c r="F18" s="21" t="s">
        <v>124</v>
      </c>
      <c r="G18" s="21" t="s">
        <v>124</v>
      </c>
      <c r="H18" s="21" t="s">
        <v>124</v>
      </c>
      <c r="I18" s="21" t="s">
        <v>124</v>
      </c>
      <c r="J18" s="21" t="s">
        <v>124</v>
      </c>
      <c r="K18" s="21" t="s">
        <v>124</v>
      </c>
      <c r="L18" s="21" t="s">
        <v>124</v>
      </c>
      <c r="M18" s="21" t="s">
        <v>124</v>
      </c>
      <c r="N18" s="21" t="s">
        <v>124</v>
      </c>
      <c r="O18" s="21" t="s">
        <v>124</v>
      </c>
      <c r="P18" s="21" t="s">
        <v>124</v>
      </c>
      <c r="Q18" s="21" t="s">
        <v>124</v>
      </c>
      <c r="R18" s="21" t="s">
        <v>124</v>
      </c>
      <c r="S18" s="21" t="s">
        <v>124</v>
      </c>
      <c r="T18" s="21" t="s">
        <v>124</v>
      </c>
    </row>
    <row r="19" spans="1:20" x14ac:dyDescent="0.25">
      <c r="A19" s="19"/>
      <c r="D19" s="20" cm="1">
        <f t="array" ref="D19">SUM(D11:D17/7)</f>
        <v>12.071428571428573</v>
      </c>
      <c r="E19" s="20" cm="1">
        <f t="array" ref="E19">SUM(E11:E17/7)</f>
        <v>296.42857142857144</v>
      </c>
      <c r="F19" s="20" cm="1">
        <f t="array" ref="F19">SUM(F11:F17/7)</f>
        <v>9.5014285714285709</v>
      </c>
      <c r="G19" s="20" cm="1">
        <f t="array" ref="G19">SUM(G11:G17/7)</f>
        <v>3.4857142857142858</v>
      </c>
      <c r="H19" s="20" cm="1">
        <f t="array" ref="H19">SUM(H11:H17/7)</f>
        <v>0.10714285714285715</v>
      </c>
      <c r="I19" s="20" cm="1">
        <f t="array" ref="I19">SUM(I11:I17/7)</f>
        <v>96.428571428571431</v>
      </c>
      <c r="J19" s="20" cm="1">
        <f t="array" ref="J19">SUM(J11:J17/7)</f>
        <v>349.34285714285716</v>
      </c>
      <c r="K19" s="20" cm="1">
        <f t="array" ref="K19">SUM(K11:K17/7)</f>
        <v>25.66714285714286</v>
      </c>
      <c r="L19" s="20" cm="1">
        <f t="array" ref="L19">SUM(L11:L17/7)</f>
        <v>6.03</v>
      </c>
      <c r="M19" s="20" cm="1">
        <f t="array" ref="M19">SUM(M11:M17/7)</f>
        <v>7.5871428571428581</v>
      </c>
      <c r="N19" s="20" cm="1">
        <f t="array" ref="N19">SUM(N11:N17/7)</f>
        <v>1.9514285714285713</v>
      </c>
      <c r="O19" s="20" cm="1">
        <f t="array" ref="O19">SUM(O11:O17/7)</f>
        <v>27.645714285714288</v>
      </c>
      <c r="P19" s="20" cm="1">
        <f t="array" ref="P19">SUM(P11:P17/7)</f>
        <v>0.29428571428571426</v>
      </c>
      <c r="Q19" s="20" cm="1">
        <f t="array" ref="Q19">SUM(Q11:Q17/7)</f>
        <v>109.24428571428572</v>
      </c>
      <c r="R19" s="20" cm="1">
        <f t="array" ref="R19">SUM(R11:R17/7)</f>
        <v>2.63</v>
      </c>
      <c r="S19" s="20" cm="1">
        <f t="array" ref="S19">SUM(S11:S17/7)</f>
        <v>317.29714285714289</v>
      </c>
      <c r="T19" s="20" cm="1">
        <f t="array" ref="T19">SUM(T11:T17/7)</f>
        <v>89.957142857142856</v>
      </c>
    </row>
    <row r="22" spans="1:20" ht="15.95" customHeight="1" x14ac:dyDescent="0.25">
      <c r="A22" s="32" t="s">
        <v>154</v>
      </c>
      <c r="B22" s="36" t="s">
        <v>155</v>
      </c>
      <c r="C22" s="37" t="s">
        <v>156</v>
      </c>
      <c r="D22" s="8">
        <v>14</v>
      </c>
      <c r="E22" s="8">
        <v>270</v>
      </c>
      <c r="F22" s="8">
        <v>9</v>
      </c>
      <c r="G22" s="8">
        <v>2.85</v>
      </c>
      <c r="H22" s="8">
        <v>0.03</v>
      </c>
      <c r="I22" s="8">
        <v>60</v>
      </c>
      <c r="J22" s="8">
        <v>95</v>
      </c>
      <c r="K22" s="8">
        <v>26</v>
      </c>
      <c r="L22" s="8">
        <v>4.37</v>
      </c>
      <c r="M22" s="8">
        <v>6.92</v>
      </c>
      <c r="N22" s="8">
        <v>1.08</v>
      </c>
      <c r="O22" s="8">
        <v>20</v>
      </c>
      <c r="P22" s="8">
        <v>0</v>
      </c>
      <c r="Q22" s="8">
        <v>48.55</v>
      </c>
      <c r="R22" s="8">
        <v>3.27</v>
      </c>
      <c r="S22" s="8">
        <v>519</v>
      </c>
      <c r="T22" s="8">
        <v>147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4DF9E-BC3A-114C-B0B7-DCA7FC52BA53}">
  <dimension ref="A9:T19"/>
  <sheetViews>
    <sheetView workbookViewId="0">
      <selection activeCell="A15" sqref="A15:XFD15"/>
    </sheetView>
  </sheetViews>
  <sheetFormatPr defaultColWidth="8.875" defaultRowHeight="15" x14ac:dyDescent="0.25"/>
  <cols>
    <col min="1" max="1" width="8.875" style="1"/>
    <col min="2" max="2" width="57.5" style="1" customWidth="1"/>
    <col min="3" max="3" width="126.625" style="1" customWidth="1"/>
    <col min="4" max="20" width="16.125" style="1" customWidth="1"/>
    <col min="21" max="16384" width="8.875" style="1"/>
  </cols>
  <sheetData>
    <row r="9" spans="1:20" x14ac:dyDescent="0.25">
      <c r="C9" s="1" t="s">
        <v>171</v>
      </c>
    </row>
    <row r="10" spans="1:20" x14ac:dyDescent="0.25">
      <c r="A10" s="41" t="s">
        <v>141</v>
      </c>
      <c r="B10" s="41" t="s">
        <v>142</v>
      </c>
      <c r="C10" s="41" t="s">
        <v>143</v>
      </c>
      <c r="D10" s="41" t="s">
        <v>120</v>
      </c>
      <c r="E10" s="41" t="s">
        <v>34</v>
      </c>
      <c r="F10" s="41" t="s">
        <v>33</v>
      </c>
      <c r="G10" s="41" t="s">
        <v>144</v>
      </c>
      <c r="H10" s="41" t="s">
        <v>31</v>
      </c>
      <c r="I10" s="41" t="s">
        <v>30</v>
      </c>
      <c r="J10" s="41" t="s">
        <v>29</v>
      </c>
      <c r="K10" s="41" t="s">
        <v>145</v>
      </c>
      <c r="L10" s="41" t="s">
        <v>27</v>
      </c>
      <c r="M10" s="41" t="s">
        <v>26</v>
      </c>
      <c r="N10" s="41" t="s">
        <v>25</v>
      </c>
      <c r="O10" s="41" t="s">
        <v>24</v>
      </c>
      <c r="P10" s="41" t="s">
        <v>146</v>
      </c>
      <c r="Q10" s="41" t="s">
        <v>147</v>
      </c>
      <c r="R10" s="41" t="s">
        <v>148</v>
      </c>
      <c r="S10" s="41" t="s">
        <v>149</v>
      </c>
      <c r="T10" s="41" t="s">
        <v>150</v>
      </c>
    </row>
    <row r="11" spans="1:20" ht="15.95" customHeight="1" x14ac:dyDescent="0.25">
      <c r="A11" s="32" t="s">
        <v>172</v>
      </c>
      <c r="B11" s="36" t="s">
        <v>173</v>
      </c>
      <c r="C11" s="42" t="s">
        <v>174</v>
      </c>
      <c r="D11" s="8">
        <v>13.5</v>
      </c>
      <c r="E11" s="8">
        <v>230</v>
      </c>
      <c r="F11" s="8">
        <v>1.56</v>
      </c>
      <c r="G11" s="8">
        <v>0.01</v>
      </c>
      <c r="H11" s="8">
        <v>0</v>
      </c>
      <c r="I11" s="8">
        <v>50</v>
      </c>
      <c r="J11" s="8">
        <v>320</v>
      </c>
      <c r="K11" s="8">
        <v>28.46</v>
      </c>
      <c r="L11" s="8">
        <v>7</v>
      </c>
      <c r="M11" s="8">
        <v>7</v>
      </c>
      <c r="N11" s="8">
        <v>0.16</v>
      </c>
      <c r="O11" s="8">
        <v>25.47</v>
      </c>
      <c r="P11" s="8">
        <v>0</v>
      </c>
      <c r="Q11" s="8">
        <v>67.2</v>
      </c>
      <c r="R11" s="8">
        <v>2.56</v>
      </c>
      <c r="S11" s="8">
        <v>366.71</v>
      </c>
      <c r="T11" s="8">
        <v>13.37</v>
      </c>
    </row>
    <row r="12" spans="1:20" ht="15.95" customHeight="1" x14ac:dyDescent="0.25">
      <c r="A12" s="32" t="s">
        <v>175</v>
      </c>
      <c r="B12" s="36" t="s">
        <v>176</v>
      </c>
      <c r="C12" s="42" t="s">
        <v>177</v>
      </c>
      <c r="D12" s="8">
        <v>11</v>
      </c>
      <c r="E12" s="8">
        <v>290</v>
      </c>
      <c r="F12" s="8">
        <v>12</v>
      </c>
      <c r="G12" s="8">
        <v>6.01</v>
      </c>
      <c r="H12" s="8">
        <v>0.33</v>
      </c>
      <c r="I12" s="8">
        <v>80</v>
      </c>
      <c r="J12" s="8">
        <v>230</v>
      </c>
      <c r="K12" s="8">
        <v>20.05</v>
      </c>
      <c r="L12" s="8">
        <v>6</v>
      </c>
      <c r="M12" s="8">
        <v>7.07</v>
      </c>
      <c r="N12" s="8">
        <v>0</v>
      </c>
      <c r="O12" s="8">
        <v>24.49</v>
      </c>
      <c r="P12" s="8">
        <v>0.1</v>
      </c>
      <c r="Q12" s="8">
        <v>84</v>
      </c>
      <c r="R12" s="8">
        <v>1.84</v>
      </c>
      <c r="S12" s="8">
        <v>100.82</v>
      </c>
      <c r="T12" s="8">
        <v>56.99</v>
      </c>
    </row>
    <row r="13" spans="1:20" ht="15.95" customHeight="1" x14ac:dyDescent="0.25">
      <c r="A13" s="32" t="s">
        <v>178</v>
      </c>
      <c r="B13" s="36" t="s">
        <v>179</v>
      </c>
      <c r="C13" s="42" t="s">
        <v>180</v>
      </c>
      <c r="D13" s="8">
        <v>10.5</v>
      </c>
      <c r="E13" s="8">
        <v>290</v>
      </c>
      <c r="F13" s="8">
        <v>12</v>
      </c>
      <c r="G13" s="8">
        <v>4</v>
      </c>
      <c r="H13" s="8">
        <v>0.06</v>
      </c>
      <c r="I13" s="8">
        <v>55</v>
      </c>
      <c r="J13" s="8">
        <v>210</v>
      </c>
      <c r="K13" s="8">
        <v>20.02</v>
      </c>
      <c r="L13" s="8">
        <v>7.43</v>
      </c>
      <c r="M13" s="8">
        <v>3</v>
      </c>
      <c r="N13" s="8">
        <v>0</v>
      </c>
      <c r="O13" s="8">
        <v>25.53</v>
      </c>
      <c r="P13" s="8">
        <v>0.56999999999999995</v>
      </c>
      <c r="Q13" s="8">
        <v>109.77</v>
      </c>
      <c r="R13" s="8">
        <v>2.73</v>
      </c>
      <c r="S13" s="8">
        <v>459.75</v>
      </c>
      <c r="T13" s="8">
        <v>165.33</v>
      </c>
    </row>
    <row r="14" spans="1:20" ht="15.95" customHeight="1" x14ac:dyDescent="0.25">
      <c r="A14" s="32" t="s">
        <v>181</v>
      </c>
      <c r="B14" s="36" t="s">
        <v>182</v>
      </c>
      <c r="C14" s="42" t="s">
        <v>183</v>
      </c>
      <c r="D14" s="8">
        <v>14</v>
      </c>
      <c r="E14" s="8">
        <v>260</v>
      </c>
      <c r="F14" s="8">
        <v>6</v>
      </c>
      <c r="G14" s="8">
        <v>0.32</v>
      </c>
      <c r="H14" s="8">
        <v>0.02</v>
      </c>
      <c r="I14" s="8">
        <v>65</v>
      </c>
      <c r="J14" s="8">
        <v>210</v>
      </c>
      <c r="K14" s="8">
        <v>21</v>
      </c>
      <c r="L14" s="8">
        <v>5.15</v>
      </c>
      <c r="M14" s="8">
        <v>12</v>
      </c>
      <c r="N14" s="8">
        <v>4</v>
      </c>
      <c r="O14" s="8">
        <v>29.41</v>
      </c>
      <c r="P14" s="8">
        <v>0</v>
      </c>
      <c r="Q14" s="8">
        <v>0</v>
      </c>
      <c r="R14" s="8">
        <v>4.47</v>
      </c>
      <c r="S14" s="8">
        <v>159</v>
      </c>
      <c r="T14" s="8">
        <v>3</v>
      </c>
    </row>
    <row r="15" spans="1:20" ht="15.95" customHeight="1" x14ac:dyDescent="0.25">
      <c r="A15" s="32" t="s">
        <v>184</v>
      </c>
      <c r="B15" s="36" t="s">
        <v>185</v>
      </c>
      <c r="C15" s="42" t="s">
        <v>186</v>
      </c>
      <c r="D15" s="8">
        <v>13.25</v>
      </c>
      <c r="E15" s="8">
        <v>280</v>
      </c>
      <c r="F15" s="8">
        <v>7.38</v>
      </c>
      <c r="G15" s="8">
        <v>2.91</v>
      </c>
      <c r="H15" s="8">
        <v>0.18</v>
      </c>
      <c r="I15" s="8">
        <v>80</v>
      </c>
      <c r="J15" s="8">
        <v>450</v>
      </c>
      <c r="K15" s="8">
        <v>22.25</v>
      </c>
      <c r="L15" s="8">
        <v>4.2300000000000004</v>
      </c>
      <c r="M15" s="8">
        <v>6.69</v>
      </c>
      <c r="N15" s="8">
        <v>0</v>
      </c>
      <c r="O15" s="8">
        <v>46.63</v>
      </c>
      <c r="P15" s="8">
        <v>0.14000000000000001</v>
      </c>
      <c r="Q15" s="8">
        <v>106</v>
      </c>
      <c r="R15" s="8">
        <v>4.05</v>
      </c>
      <c r="S15" s="8">
        <v>86.8</v>
      </c>
      <c r="T15" s="8">
        <v>31.75</v>
      </c>
    </row>
    <row r="16" spans="1:20" ht="15.95" customHeight="1" x14ac:dyDescent="0.25">
      <c r="A16" s="32" t="s">
        <v>204</v>
      </c>
      <c r="B16" s="84" t="s">
        <v>360</v>
      </c>
      <c r="C16" s="39" t="s">
        <v>206</v>
      </c>
      <c r="D16" s="8">
        <v>11.5</v>
      </c>
      <c r="E16" s="8">
        <v>280</v>
      </c>
      <c r="F16" s="8">
        <v>10</v>
      </c>
      <c r="G16" s="8">
        <v>3.51</v>
      </c>
      <c r="H16" s="8">
        <v>0.05</v>
      </c>
      <c r="I16" s="8">
        <v>55</v>
      </c>
      <c r="J16" s="8">
        <v>290</v>
      </c>
      <c r="K16" s="8">
        <v>22.05</v>
      </c>
      <c r="L16" s="8">
        <v>8</v>
      </c>
      <c r="M16" s="8">
        <v>4.0999999999999996</v>
      </c>
      <c r="N16" s="8">
        <v>0.13</v>
      </c>
      <c r="O16" s="8">
        <v>26</v>
      </c>
      <c r="P16" s="8">
        <v>0.56999999999999995</v>
      </c>
      <c r="Q16" s="8">
        <v>113.43</v>
      </c>
      <c r="R16" s="8">
        <v>2.77</v>
      </c>
      <c r="S16" s="8">
        <v>533.08000000000004</v>
      </c>
      <c r="T16" s="8">
        <v>170.21</v>
      </c>
    </row>
    <row r="17" spans="1:20" ht="15.95" customHeight="1" x14ac:dyDescent="0.25">
      <c r="A17" s="32" t="s">
        <v>285</v>
      </c>
      <c r="B17" s="84" t="s">
        <v>317</v>
      </c>
      <c r="C17" s="37" t="s">
        <v>287</v>
      </c>
      <c r="D17" s="8">
        <v>9</v>
      </c>
      <c r="E17" s="8">
        <v>220</v>
      </c>
      <c r="F17" s="8">
        <v>6</v>
      </c>
      <c r="G17" s="8">
        <v>2</v>
      </c>
      <c r="H17" s="8">
        <v>0</v>
      </c>
      <c r="I17" s="8">
        <v>140</v>
      </c>
      <c r="J17" s="8">
        <v>320</v>
      </c>
      <c r="K17" s="8">
        <v>33</v>
      </c>
      <c r="L17" s="8">
        <v>3</v>
      </c>
      <c r="M17" s="8">
        <v>6</v>
      </c>
      <c r="N17" s="8">
        <v>0</v>
      </c>
      <c r="O17" s="8">
        <v>12</v>
      </c>
      <c r="P17" s="8">
        <v>0.9</v>
      </c>
      <c r="Q17" s="8">
        <v>124.38</v>
      </c>
      <c r="R17" s="8">
        <v>5.9</v>
      </c>
      <c r="S17" s="8">
        <v>445</v>
      </c>
      <c r="T17" s="8">
        <v>100</v>
      </c>
    </row>
    <row r="18" spans="1:20" x14ac:dyDescent="0.25">
      <c r="A18" s="23"/>
      <c r="B18" s="5" t="s">
        <v>125</v>
      </c>
      <c r="C18" s="31" cm="1">
        <f t="array" ref="C18">SUM(D11:D17/16)</f>
        <v>5.171875</v>
      </c>
      <c r="D18" s="8" t="s">
        <v>124</v>
      </c>
      <c r="E18" s="8" t="s">
        <v>124</v>
      </c>
      <c r="F18" s="8" t="s">
        <v>124</v>
      </c>
      <c r="G18" s="8" t="s">
        <v>124</v>
      </c>
      <c r="H18" s="8" t="s">
        <v>124</v>
      </c>
      <c r="I18" s="8" t="s">
        <v>124</v>
      </c>
      <c r="J18" s="8" t="s">
        <v>124</v>
      </c>
      <c r="K18" s="8" t="s">
        <v>124</v>
      </c>
      <c r="L18" s="8" t="s">
        <v>124</v>
      </c>
      <c r="M18" s="8" t="s">
        <v>124</v>
      </c>
      <c r="N18" s="8" t="s">
        <v>124</v>
      </c>
      <c r="O18" s="8" t="s">
        <v>124</v>
      </c>
      <c r="P18" s="8" t="s">
        <v>124</v>
      </c>
      <c r="Q18" s="8" t="s">
        <v>124</v>
      </c>
      <c r="R18" s="8" t="s">
        <v>124</v>
      </c>
      <c r="S18" s="8" t="s">
        <v>124</v>
      </c>
      <c r="T18" s="8" t="s">
        <v>124</v>
      </c>
    </row>
    <row r="19" spans="1:20" x14ac:dyDescent="0.25">
      <c r="A19" s="19"/>
      <c r="D19" s="30" cm="1">
        <f t="array" ref="D19">SUM(D11:D17/7)</f>
        <v>11.821428571428571</v>
      </c>
      <c r="E19" s="30" cm="1">
        <f t="array" ref="E19">SUM(E11:E17/7)</f>
        <v>264.28571428571428</v>
      </c>
      <c r="F19" s="30" cm="1">
        <f t="array" ref="F19">SUM(F11:F17/7)</f>
        <v>7.8485714285714279</v>
      </c>
      <c r="G19" s="30" cm="1">
        <f t="array" ref="G19">SUM(G11:G17/7)</f>
        <v>2.68</v>
      </c>
      <c r="H19" s="30" cm="1">
        <f t="array" ref="H19">SUM(H11:H17/7)</f>
        <v>9.1428571428571428E-2</v>
      </c>
      <c r="I19" s="30" cm="1">
        <f t="array" ref="I19">SUM(I11:I17/7)</f>
        <v>75</v>
      </c>
      <c r="J19" s="30" cm="1">
        <f t="array" ref="J19">SUM(J11:J17/7)</f>
        <v>290</v>
      </c>
      <c r="K19" s="30" cm="1">
        <f t="array" ref="K19">SUM(K11:K17/7)</f>
        <v>23.832857142857144</v>
      </c>
      <c r="L19" s="30" cm="1">
        <f t="array" ref="L19">SUM(L11:L17/7)</f>
        <v>5.83</v>
      </c>
      <c r="M19" s="30" cm="1">
        <f t="array" ref="M19">SUM(M11:M17/7)</f>
        <v>6.5514285714285698</v>
      </c>
      <c r="N19" s="30" cm="1">
        <f t="array" ref="N19">SUM(N11:N17/7)</f>
        <v>0.61285714285714288</v>
      </c>
      <c r="O19" s="30" cm="1">
        <f t="array" ref="O19">SUM(O11:O17/7)</f>
        <v>27.075714285714287</v>
      </c>
      <c r="P19" s="30" cm="1">
        <f t="array" ref="P19">SUM(P11:P17/7)</f>
        <v>0.32571428571428573</v>
      </c>
      <c r="Q19" s="30" cm="1">
        <f t="array" ref="Q19">SUM(Q11:Q17/7)</f>
        <v>86.397142857142853</v>
      </c>
      <c r="R19" s="30" cm="1">
        <f t="array" ref="R19">SUM(R11:R17/7)</f>
        <v>3.4742857142857146</v>
      </c>
      <c r="S19" s="30" cm="1">
        <f t="array" ref="S19">SUM(S11:S17/7)</f>
        <v>307.30857142857144</v>
      </c>
      <c r="T19" s="30" cm="1">
        <f t="array" ref="T19">SUM(T11:T17/7)</f>
        <v>77.235714285714295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AE89-2F9B-094B-9260-8AEE9CED1A1E}">
  <dimension ref="A9:T19"/>
  <sheetViews>
    <sheetView workbookViewId="0">
      <selection activeCell="B15" sqref="B15"/>
    </sheetView>
  </sheetViews>
  <sheetFormatPr defaultColWidth="8.875" defaultRowHeight="15" x14ac:dyDescent="0.25"/>
  <cols>
    <col min="1" max="1" width="8.875" style="1"/>
    <col min="2" max="2" width="57.5" style="1" customWidth="1"/>
    <col min="3" max="3" width="126.625" style="1" customWidth="1"/>
    <col min="4" max="20" width="16.125" style="1" customWidth="1"/>
    <col min="21" max="16384" width="8.875" style="1"/>
  </cols>
  <sheetData>
    <row r="9" spans="1:20" x14ac:dyDescent="0.25">
      <c r="C9" s="1" t="s">
        <v>171</v>
      </c>
    </row>
    <row r="10" spans="1:20" x14ac:dyDescent="0.25">
      <c r="A10" s="41" t="s">
        <v>141</v>
      </c>
      <c r="B10" s="41" t="s">
        <v>142</v>
      </c>
      <c r="C10" s="41" t="s">
        <v>143</v>
      </c>
      <c r="D10" s="41" t="s">
        <v>120</v>
      </c>
      <c r="E10" s="41" t="s">
        <v>34</v>
      </c>
      <c r="F10" s="41" t="s">
        <v>33</v>
      </c>
      <c r="G10" s="41" t="s">
        <v>144</v>
      </c>
      <c r="H10" s="41" t="s">
        <v>31</v>
      </c>
      <c r="I10" s="41" t="s">
        <v>30</v>
      </c>
      <c r="J10" s="41" t="s">
        <v>29</v>
      </c>
      <c r="K10" s="41" t="s">
        <v>145</v>
      </c>
      <c r="L10" s="41" t="s">
        <v>27</v>
      </c>
      <c r="M10" s="41" t="s">
        <v>26</v>
      </c>
      <c r="N10" s="41" t="s">
        <v>25</v>
      </c>
      <c r="O10" s="41" t="s">
        <v>24</v>
      </c>
      <c r="P10" s="41" t="s">
        <v>146</v>
      </c>
      <c r="Q10" s="41" t="s">
        <v>147</v>
      </c>
      <c r="R10" s="41" t="s">
        <v>148</v>
      </c>
      <c r="S10" s="41" t="s">
        <v>149</v>
      </c>
      <c r="T10" s="41" t="s">
        <v>150</v>
      </c>
    </row>
    <row r="11" spans="1:20" ht="15.95" customHeight="1" x14ac:dyDescent="0.25">
      <c r="A11" s="32" t="s">
        <v>200</v>
      </c>
      <c r="B11" s="36" t="s">
        <v>201</v>
      </c>
      <c r="C11" s="39" t="s">
        <v>202</v>
      </c>
      <c r="D11" s="8">
        <v>13</v>
      </c>
      <c r="E11" s="8">
        <v>230</v>
      </c>
      <c r="F11" s="8">
        <v>1.5</v>
      </c>
      <c r="G11" s="8">
        <v>0.01</v>
      </c>
      <c r="H11" s="8">
        <v>0.01</v>
      </c>
      <c r="I11" s="8">
        <v>50</v>
      </c>
      <c r="J11" s="8">
        <v>320</v>
      </c>
      <c r="K11" s="8">
        <v>28</v>
      </c>
      <c r="L11" s="8">
        <v>7</v>
      </c>
      <c r="M11" s="8">
        <v>7</v>
      </c>
      <c r="N11" s="8">
        <v>0</v>
      </c>
      <c r="O11" s="8">
        <v>25</v>
      </c>
      <c r="P11" s="8">
        <v>0</v>
      </c>
      <c r="Q11" s="8">
        <v>67.2</v>
      </c>
      <c r="R11" s="8">
        <v>2.56</v>
      </c>
      <c r="S11" s="8">
        <v>367</v>
      </c>
      <c r="T11" s="8">
        <v>13.37</v>
      </c>
    </row>
    <row r="12" spans="1:20" ht="15.95" customHeight="1" x14ac:dyDescent="0.25">
      <c r="A12" s="32" t="s">
        <v>151</v>
      </c>
      <c r="B12" s="36" t="s">
        <v>152</v>
      </c>
      <c r="C12" s="37" t="s">
        <v>153</v>
      </c>
      <c r="D12" s="38">
        <v>13</v>
      </c>
      <c r="E12" s="38">
        <v>240</v>
      </c>
      <c r="F12" s="38">
        <v>7</v>
      </c>
      <c r="G12" s="38">
        <v>1.42</v>
      </c>
      <c r="H12" s="8">
        <v>0.19</v>
      </c>
      <c r="I12" s="8">
        <v>70</v>
      </c>
      <c r="J12" s="8">
        <v>150</v>
      </c>
      <c r="K12" s="8">
        <v>15.44</v>
      </c>
      <c r="L12" s="8">
        <v>4</v>
      </c>
      <c r="M12" s="8">
        <v>6.1</v>
      </c>
      <c r="N12" s="8">
        <v>0.33</v>
      </c>
      <c r="O12" s="8">
        <v>29</v>
      </c>
      <c r="P12" s="8">
        <v>0</v>
      </c>
      <c r="Q12" s="8">
        <v>46.41</v>
      </c>
      <c r="R12" s="8">
        <v>1.17</v>
      </c>
      <c r="S12" s="8">
        <v>12.45</v>
      </c>
      <c r="T12" s="8">
        <v>5.66</v>
      </c>
    </row>
    <row r="13" spans="1:20" ht="15.95" customHeight="1" x14ac:dyDescent="0.25">
      <c r="A13" s="32" t="s">
        <v>207</v>
      </c>
      <c r="B13" s="36" t="s">
        <v>208</v>
      </c>
      <c r="C13" s="37" t="s">
        <v>209</v>
      </c>
      <c r="D13" s="8">
        <v>12.75</v>
      </c>
      <c r="E13" s="8">
        <v>290</v>
      </c>
      <c r="F13" s="8">
        <v>8</v>
      </c>
      <c r="G13" s="8">
        <v>0.53</v>
      </c>
      <c r="H13" s="8">
        <v>0.01</v>
      </c>
      <c r="I13" s="8">
        <v>665</v>
      </c>
      <c r="J13" s="8">
        <v>460</v>
      </c>
      <c r="K13" s="8">
        <v>23.36</v>
      </c>
      <c r="L13" s="8">
        <v>4.2699999999999996</v>
      </c>
      <c r="M13" s="8">
        <v>12</v>
      </c>
      <c r="N13" s="8">
        <v>3.63</v>
      </c>
      <c r="O13" s="8">
        <v>38.869999999999997</v>
      </c>
      <c r="P13" s="8">
        <v>0</v>
      </c>
      <c r="Q13" s="8">
        <v>63.44</v>
      </c>
      <c r="R13" s="8">
        <v>2.17</v>
      </c>
      <c r="S13" s="8">
        <v>145.13999999999999</v>
      </c>
      <c r="T13" s="8">
        <v>69.23</v>
      </c>
    </row>
    <row r="14" spans="1:20" ht="15.95" customHeight="1" x14ac:dyDescent="0.25">
      <c r="A14" s="32" t="s">
        <v>294</v>
      </c>
      <c r="B14" s="36" t="s">
        <v>295</v>
      </c>
      <c r="C14" s="37" t="s">
        <v>296</v>
      </c>
      <c r="D14" s="8">
        <v>9.5</v>
      </c>
      <c r="E14" s="8">
        <v>280</v>
      </c>
      <c r="F14" s="8">
        <v>16</v>
      </c>
      <c r="G14" s="8">
        <v>5</v>
      </c>
      <c r="H14" s="8">
        <v>0</v>
      </c>
      <c r="I14" s="8">
        <v>225</v>
      </c>
      <c r="J14" s="8">
        <v>300</v>
      </c>
      <c r="K14" s="8">
        <v>21</v>
      </c>
      <c r="L14" s="8">
        <v>1</v>
      </c>
      <c r="M14" s="8">
        <v>6</v>
      </c>
      <c r="N14" s="8">
        <v>0</v>
      </c>
      <c r="O14" s="8">
        <v>16</v>
      </c>
      <c r="P14" s="8">
        <v>1.5</v>
      </c>
      <c r="Q14" s="8">
        <v>186.89</v>
      </c>
      <c r="R14" s="8">
        <v>5.5</v>
      </c>
      <c r="S14" s="8">
        <v>142.69999999999999</v>
      </c>
      <c r="T14" s="8">
        <v>77</v>
      </c>
    </row>
    <row r="15" spans="1:20" ht="15.95" customHeight="1" x14ac:dyDescent="0.25">
      <c r="A15" s="32" t="s">
        <v>169</v>
      </c>
      <c r="B15" s="84" t="s">
        <v>362</v>
      </c>
      <c r="C15" s="40" t="s">
        <v>170</v>
      </c>
      <c r="D15" s="8">
        <v>10.75</v>
      </c>
      <c r="E15" s="8">
        <v>350</v>
      </c>
      <c r="F15" s="8">
        <v>16</v>
      </c>
      <c r="G15" s="8">
        <v>6.36</v>
      </c>
      <c r="H15" s="8">
        <v>0.02</v>
      </c>
      <c r="I15" s="8">
        <v>70</v>
      </c>
      <c r="J15" s="8">
        <v>380.4</v>
      </c>
      <c r="K15" s="8">
        <v>25</v>
      </c>
      <c r="L15" s="8">
        <v>8.32</v>
      </c>
      <c r="M15" s="8">
        <v>4.1900000000000004</v>
      </c>
      <c r="N15" s="8">
        <v>0</v>
      </c>
      <c r="O15" s="8">
        <v>28</v>
      </c>
      <c r="P15" s="8">
        <v>0</v>
      </c>
      <c r="Q15" s="8">
        <v>228.41</v>
      </c>
      <c r="R15" s="8">
        <v>3.22</v>
      </c>
      <c r="S15" s="8">
        <v>576.88</v>
      </c>
      <c r="T15" s="8">
        <v>169.79</v>
      </c>
    </row>
    <row r="16" spans="1:20" ht="15.95" customHeight="1" x14ac:dyDescent="0.25">
      <c r="A16" s="32" t="s">
        <v>194</v>
      </c>
      <c r="B16" s="36" t="s">
        <v>195</v>
      </c>
      <c r="C16" s="39" t="s">
        <v>196</v>
      </c>
      <c r="D16" s="8">
        <v>10.5</v>
      </c>
      <c r="E16" s="8">
        <v>360</v>
      </c>
      <c r="F16" s="8">
        <v>13</v>
      </c>
      <c r="G16" s="8">
        <v>4.37</v>
      </c>
      <c r="H16" s="8">
        <v>0.06</v>
      </c>
      <c r="I16" s="8">
        <v>70</v>
      </c>
      <c r="J16" s="8">
        <v>289.43</v>
      </c>
      <c r="K16" s="8">
        <v>29.96</v>
      </c>
      <c r="L16" s="8">
        <v>7.07</v>
      </c>
      <c r="M16" s="8">
        <v>14.03</v>
      </c>
      <c r="N16" s="8">
        <v>9.3699999999999992</v>
      </c>
      <c r="O16" s="8">
        <v>31.08</v>
      </c>
      <c r="P16" s="8">
        <v>28.07</v>
      </c>
      <c r="Q16" s="8">
        <v>89.63</v>
      </c>
      <c r="R16" s="8">
        <v>2.78</v>
      </c>
      <c r="S16" s="8">
        <v>516.21</v>
      </c>
      <c r="T16" s="8">
        <v>192.92</v>
      </c>
    </row>
    <row r="17" spans="1:20" ht="15.95" customHeight="1" x14ac:dyDescent="0.25">
      <c r="A17" s="32" t="s">
        <v>190</v>
      </c>
      <c r="B17" s="36" t="s">
        <v>191</v>
      </c>
      <c r="C17" s="37" t="s">
        <v>192</v>
      </c>
      <c r="D17" s="8">
        <v>12.25</v>
      </c>
      <c r="E17" s="8">
        <v>250</v>
      </c>
      <c r="F17" s="8">
        <v>4</v>
      </c>
      <c r="G17" s="8">
        <v>0.32</v>
      </c>
      <c r="H17" s="8">
        <v>0</v>
      </c>
      <c r="I17" s="83">
        <v>50</v>
      </c>
      <c r="J17" s="8">
        <v>300</v>
      </c>
      <c r="K17" s="8">
        <v>27</v>
      </c>
      <c r="L17" s="8">
        <v>8.4499999999999993</v>
      </c>
      <c r="M17" s="8">
        <v>7.47</v>
      </c>
      <c r="N17" s="8">
        <v>0.87</v>
      </c>
      <c r="O17" s="8">
        <v>27.25</v>
      </c>
      <c r="P17" s="8">
        <v>0</v>
      </c>
      <c r="Q17" s="8">
        <v>53.69</v>
      </c>
      <c r="R17" s="8">
        <v>2.83</v>
      </c>
      <c r="S17" s="8">
        <v>354.47</v>
      </c>
      <c r="T17" s="8">
        <v>10.119999999999999</v>
      </c>
    </row>
    <row r="18" spans="1:20" x14ac:dyDescent="0.25">
      <c r="A18" s="23"/>
      <c r="B18" s="5" t="s">
        <v>125</v>
      </c>
      <c r="C18" s="31" cm="1">
        <f t="array" ref="C18">SUM(D11:D17/16)</f>
        <v>5.109375</v>
      </c>
      <c r="D18" s="8" t="s">
        <v>124</v>
      </c>
      <c r="E18" s="8" t="s">
        <v>124</v>
      </c>
      <c r="F18" s="8" t="s">
        <v>124</v>
      </c>
      <c r="G18" s="8" t="s">
        <v>124</v>
      </c>
      <c r="H18" s="8" t="s">
        <v>124</v>
      </c>
      <c r="I18" s="8" t="s">
        <v>124</v>
      </c>
      <c r="J18" s="8" t="s">
        <v>124</v>
      </c>
      <c r="K18" s="8" t="s">
        <v>124</v>
      </c>
      <c r="L18" s="8" t="s">
        <v>124</v>
      </c>
      <c r="M18" s="8" t="s">
        <v>124</v>
      </c>
      <c r="N18" s="8" t="s">
        <v>124</v>
      </c>
      <c r="O18" s="8" t="s">
        <v>124</v>
      </c>
      <c r="P18" s="8" t="s">
        <v>124</v>
      </c>
      <c r="Q18" s="8" t="s">
        <v>124</v>
      </c>
      <c r="R18" s="8" t="s">
        <v>124</v>
      </c>
      <c r="S18" s="8" t="s">
        <v>124</v>
      </c>
      <c r="T18" s="8" t="s">
        <v>124</v>
      </c>
    </row>
    <row r="19" spans="1:20" x14ac:dyDescent="0.25">
      <c r="A19" s="19"/>
      <c r="D19" s="30" cm="1">
        <f t="array" ref="D19">SUM(D11:D17/7)</f>
        <v>11.678571428571429</v>
      </c>
      <c r="E19" s="30" cm="1">
        <f t="array" ref="E19">SUM(E11:E17/7)</f>
        <v>285.71428571428572</v>
      </c>
      <c r="F19" s="30" cm="1">
        <f t="array" ref="F19">SUM(F11:F17/7)</f>
        <v>9.3571428571428559</v>
      </c>
      <c r="G19" s="30" cm="1">
        <f t="array" ref="G19">SUM(G11:G17/7)</f>
        <v>2.572857142857143</v>
      </c>
      <c r="H19" s="30" cm="1">
        <f t="array" ref="H19">SUM(H11:H17/7)</f>
        <v>4.1428571428571426E-2</v>
      </c>
      <c r="I19" s="30" cm="1">
        <f t="array" ref="I19">SUM(I11:I17/7)</f>
        <v>171.42857142857142</v>
      </c>
      <c r="J19" s="30" cm="1">
        <f t="array" ref="J19">SUM(J11:J17/7)</f>
        <v>314.2614285714285</v>
      </c>
      <c r="K19" s="30" cm="1">
        <f t="array" ref="K19">SUM(K11:K17/7)</f>
        <v>24.251428571428573</v>
      </c>
      <c r="L19" s="30" cm="1">
        <f t="array" ref="L19">SUM(L11:L17/7)</f>
        <v>5.73</v>
      </c>
      <c r="M19" s="30" cm="1">
        <f t="array" ref="M19">SUM(M11:M17/7)</f>
        <v>8.1128571428571412</v>
      </c>
      <c r="N19" s="30" cm="1">
        <f t="array" ref="N19">SUM(N11:N17/7)</f>
        <v>2.0285714285714285</v>
      </c>
      <c r="O19" s="30" cm="1">
        <f t="array" ref="O19">SUM(O11:O17/7)</f>
        <v>27.885714285714283</v>
      </c>
      <c r="P19" s="30" cm="1">
        <f t="array" ref="P19">SUM(P11:P17/7)</f>
        <v>4.2242857142857142</v>
      </c>
      <c r="Q19" s="30" cm="1">
        <f t="array" ref="Q19">SUM(Q11:Q17/7)</f>
        <v>105.09571428571428</v>
      </c>
      <c r="R19" s="30" cm="1">
        <f t="array" ref="R19">SUM(R11:R17/7)</f>
        <v>2.89</v>
      </c>
      <c r="S19" s="30" cm="1">
        <f t="array" ref="S19">SUM(S11:S17/7)</f>
        <v>302.12142857142857</v>
      </c>
      <c r="T19" s="30" cm="1">
        <f t="array" ref="T19">SUM(T11:T17/7)</f>
        <v>76.87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B4EBD-72F0-E640-8944-BB6E7CD9A27E}">
  <dimension ref="A9:T19"/>
  <sheetViews>
    <sheetView workbookViewId="0">
      <selection activeCell="B24" sqref="B24"/>
    </sheetView>
  </sheetViews>
  <sheetFormatPr defaultColWidth="8.875" defaultRowHeight="15" x14ac:dyDescent="0.25"/>
  <cols>
    <col min="1" max="1" width="8.875" style="1"/>
    <col min="2" max="2" width="57.5" style="1" customWidth="1"/>
    <col min="3" max="3" width="126.625" style="1" customWidth="1"/>
    <col min="4" max="20" width="16.125" style="1" customWidth="1"/>
    <col min="21" max="16384" width="8.875" style="1"/>
  </cols>
  <sheetData>
    <row r="9" spans="1:20" x14ac:dyDescent="0.25">
      <c r="C9" s="1" t="s">
        <v>171</v>
      </c>
    </row>
    <row r="10" spans="1:20" x14ac:dyDescent="0.25">
      <c r="A10" s="41" t="s">
        <v>141</v>
      </c>
      <c r="B10" s="41" t="s">
        <v>142</v>
      </c>
      <c r="C10" s="41" t="s">
        <v>143</v>
      </c>
      <c r="D10" s="41" t="s">
        <v>120</v>
      </c>
      <c r="E10" s="41" t="s">
        <v>34</v>
      </c>
      <c r="F10" s="41" t="s">
        <v>33</v>
      </c>
      <c r="G10" s="41" t="s">
        <v>144</v>
      </c>
      <c r="H10" s="41" t="s">
        <v>31</v>
      </c>
      <c r="I10" s="41" t="s">
        <v>30</v>
      </c>
      <c r="J10" s="41" t="s">
        <v>29</v>
      </c>
      <c r="K10" s="41" t="s">
        <v>145</v>
      </c>
      <c r="L10" s="41" t="s">
        <v>27</v>
      </c>
      <c r="M10" s="41" t="s">
        <v>26</v>
      </c>
      <c r="N10" s="41" t="s">
        <v>25</v>
      </c>
      <c r="O10" s="41" t="s">
        <v>24</v>
      </c>
      <c r="P10" s="41" t="s">
        <v>146</v>
      </c>
      <c r="Q10" s="41" t="s">
        <v>147</v>
      </c>
      <c r="R10" s="41" t="s">
        <v>148</v>
      </c>
      <c r="S10" s="41" t="s">
        <v>149</v>
      </c>
      <c r="T10" s="41" t="s">
        <v>150</v>
      </c>
    </row>
    <row r="11" spans="1:20" ht="15.95" customHeight="1" x14ac:dyDescent="0.25">
      <c r="A11" s="32" t="s">
        <v>187</v>
      </c>
      <c r="B11" s="36" t="s">
        <v>188</v>
      </c>
      <c r="C11" s="42" t="s">
        <v>189</v>
      </c>
      <c r="D11" s="8">
        <v>12</v>
      </c>
      <c r="E11" s="8">
        <v>360</v>
      </c>
      <c r="F11" s="8">
        <v>13</v>
      </c>
      <c r="G11" s="8">
        <v>4.5</v>
      </c>
      <c r="H11" s="8">
        <v>0.06</v>
      </c>
      <c r="I11" s="8">
        <v>70</v>
      </c>
      <c r="J11" s="8">
        <v>480</v>
      </c>
      <c r="K11" s="8">
        <v>30</v>
      </c>
      <c r="L11" s="8">
        <v>5.41</v>
      </c>
      <c r="M11" s="8">
        <v>11</v>
      </c>
      <c r="N11" s="8">
        <v>2</v>
      </c>
      <c r="O11" s="8">
        <v>31</v>
      </c>
      <c r="P11" s="8">
        <v>0.7</v>
      </c>
      <c r="Q11" s="8">
        <v>72.95</v>
      </c>
      <c r="R11" s="8">
        <v>2.8</v>
      </c>
      <c r="S11" s="8">
        <v>650</v>
      </c>
      <c r="T11" s="8">
        <v>218.84</v>
      </c>
    </row>
    <row r="12" spans="1:20" ht="15.95" customHeight="1" x14ac:dyDescent="0.25">
      <c r="A12" s="32" t="s">
        <v>197</v>
      </c>
      <c r="B12" s="36" t="s">
        <v>198</v>
      </c>
      <c r="C12" s="39" t="s">
        <v>199</v>
      </c>
      <c r="D12" s="8">
        <v>12</v>
      </c>
      <c r="E12" s="8">
        <v>280</v>
      </c>
      <c r="F12" s="8">
        <v>6</v>
      </c>
      <c r="G12" s="8">
        <v>0.36</v>
      </c>
      <c r="H12" s="8">
        <v>0.01</v>
      </c>
      <c r="I12" s="8">
        <v>65</v>
      </c>
      <c r="J12" s="8">
        <v>290</v>
      </c>
      <c r="K12" s="8">
        <v>23.33</v>
      </c>
      <c r="L12" s="8">
        <v>5.41</v>
      </c>
      <c r="M12" s="8">
        <v>12.03</v>
      </c>
      <c r="N12" s="8">
        <v>5.15</v>
      </c>
      <c r="O12" s="8">
        <v>31</v>
      </c>
      <c r="P12" s="8">
        <v>0</v>
      </c>
      <c r="Q12" s="8">
        <v>45.79</v>
      </c>
      <c r="R12" s="8">
        <v>1.79</v>
      </c>
      <c r="S12" s="8">
        <v>13.15</v>
      </c>
      <c r="T12" s="8">
        <v>1.43</v>
      </c>
    </row>
    <row r="13" spans="1:20" ht="15.95" customHeight="1" x14ac:dyDescent="0.25">
      <c r="A13" s="32" t="s">
        <v>288</v>
      </c>
      <c r="B13" s="36" t="s">
        <v>289</v>
      </c>
      <c r="C13" s="37" t="s">
        <v>290</v>
      </c>
      <c r="D13" s="8">
        <v>10.5</v>
      </c>
      <c r="E13" s="8">
        <v>300</v>
      </c>
      <c r="F13" s="8">
        <v>12</v>
      </c>
      <c r="G13" s="8">
        <v>5</v>
      </c>
      <c r="H13" s="8">
        <v>0</v>
      </c>
      <c r="I13" s="8">
        <v>255</v>
      </c>
      <c r="J13" s="8">
        <v>380</v>
      </c>
      <c r="K13" s="8">
        <v>30</v>
      </c>
      <c r="L13" s="8">
        <v>3</v>
      </c>
      <c r="M13" s="8">
        <v>15</v>
      </c>
      <c r="N13" s="8">
        <v>2</v>
      </c>
      <c r="O13" s="8">
        <v>20</v>
      </c>
      <c r="P13" s="8">
        <v>1.5</v>
      </c>
      <c r="Q13" s="8">
        <v>71.09</v>
      </c>
      <c r="R13" s="8">
        <v>1.4</v>
      </c>
      <c r="S13" s="8">
        <v>385</v>
      </c>
      <c r="T13" s="8">
        <v>93</v>
      </c>
    </row>
    <row r="14" spans="1:20" ht="15.95" customHeight="1" x14ac:dyDescent="0.25">
      <c r="A14" s="32" t="s">
        <v>175</v>
      </c>
      <c r="B14" s="84" t="s">
        <v>364</v>
      </c>
      <c r="C14" s="37" t="s">
        <v>177</v>
      </c>
      <c r="D14" s="8">
        <v>11</v>
      </c>
      <c r="E14" s="8">
        <v>290</v>
      </c>
      <c r="F14" s="8">
        <v>12</v>
      </c>
      <c r="G14" s="8">
        <v>6.01</v>
      </c>
      <c r="H14" s="8">
        <v>0.33</v>
      </c>
      <c r="I14" s="8">
        <v>80</v>
      </c>
      <c r="J14" s="8">
        <v>230</v>
      </c>
      <c r="K14" s="8">
        <v>20.05</v>
      </c>
      <c r="L14" s="8">
        <v>6</v>
      </c>
      <c r="M14" s="8">
        <v>7.07</v>
      </c>
      <c r="N14" s="8">
        <v>0</v>
      </c>
      <c r="O14" s="8">
        <v>24.49</v>
      </c>
      <c r="P14" s="8">
        <v>0.1</v>
      </c>
      <c r="Q14" s="8">
        <v>84</v>
      </c>
      <c r="R14" s="8">
        <v>1.84</v>
      </c>
      <c r="S14" s="8">
        <v>100.82</v>
      </c>
      <c r="T14" s="8">
        <v>56.99</v>
      </c>
    </row>
    <row r="15" spans="1:20" ht="15.95" customHeight="1" x14ac:dyDescent="0.25">
      <c r="A15" s="32" t="s">
        <v>163</v>
      </c>
      <c r="B15" s="36" t="s">
        <v>164</v>
      </c>
      <c r="C15" s="37" t="s">
        <v>165</v>
      </c>
      <c r="D15" s="8">
        <v>12</v>
      </c>
      <c r="E15" s="8">
        <v>300</v>
      </c>
      <c r="F15" s="8">
        <v>11</v>
      </c>
      <c r="G15" s="8">
        <v>3.22</v>
      </c>
      <c r="H15" s="8">
        <v>0.04</v>
      </c>
      <c r="I15" s="8">
        <v>45</v>
      </c>
      <c r="J15" s="8">
        <v>240</v>
      </c>
      <c r="K15" s="8">
        <v>29</v>
      </c>
      <c r="L15" s="8">
        <v>8</v>
      </c>
      <c r="M15" s="8">
        <v>9</v>
      </c>
      <c r="N15" s="8">
        <v>0.87</v>
      </c>
      <c r="O15" s="8">
        <v>23</v>
      </c>
      <c r="P15" s="8">
        <v>0.45</v>
      </c>
      <c r="Q15" s="8">
        <v>125.36</v>
      </c>
      <c r="R15" s="8">
        <v>2.79</v>
      </c>
      <c r="S15" s="8">
        <v>512.83000000000004</v>
      </c>
      <c r="T15" s="8">
        <v>216.68</v>
      </c>
    </row>
    <row r="16" spans="1:20" ht="15.95" customHeight="1" x14ac:dyDescent="0.25">
      <c r="A16" s="32" t="s">
        <v>151</v>
      </c>
      <c r="B16" s="84" t="s">
        <v>363</v>
      </c>
      <c r="C16" s="37" t="s">
        <v>153</v>
      </c>
      <c r="D16" s="38">
        <v>13</v>
      </c>
      <c r="E16" s="38">
        <v>240</v>
      </c>
      <c r="F16" s="38">
        <v>7</v>
      </c>
      <c r="G16" s="38">
        <v>1.42</v>
      </c>
      <c r="H16" s="8">
        <v>0.19</v>
      </c>
      <c r="I16" s="8">
        <v>70</v>
      </c>
      <c r="J16" s="8">
        <v>150</v>
      </c>
      <c r="K16" s="8">
        <v>15.44</v>
      </c>
      <c r="L16" s="8">
        <v>4</v>
      </c>
      <c r="M16" s="8">
        <v>6.1</v>
      </c>
      <c r="N16" s="8">
        <v>0.33</v>
      </c>
      <c r="O16" s="8">
        <v>29</v>
      </c>
      <c r="P16" s="8">
        <v>0</v>
      </c>
      <c r="Q16" s="8">
        <v>46.41</v>
      </c>
      <c r="R16" s="8">
        <v>1.17</v>
      </c>
      <c r="S16" s="8">
        <v>12.45</v>
      </c>
      <c r="T16" s="8">
        <v>5.66</v>
      </c>
    </row>
    <row r="17" spans="1:20" ht="15.95" customHeight="1" x14ac:dyDescent="0.25">
      <c r="A17" s="32" t="s">
        <v>160</v>
      </c>
      <c r="B17" s="84" t="s">
        <v>365</v>
      </c>
      <c r="C17" s="39" t="s">
        <v>162</v>
      </c>
      <c r="D17" s="8">
        <v>12.75</v>
      </c>
      <c r="E17" s="8">
        <v>230</v>
      </c>
      <c r="F17" s="8">
        <v>1.51</v>
      </c>
      <c r="G17" s="8">
        <v>0</v>
      </c>
      <c r="H17" s="8">
        <v>0</v>
      </c>
      <c r="I17" s="8">
        <v>65</v>
      </c>
      <c r="J17" s="8">
        <v>490</v>
      </c>
      <c r="K17" s="8">
        <v>20.29</v>
      </c>
      <c r="L17" s="8">
        <v>6</v>
      </c>
      <c r="M17" s="8">
        <v>7.09</v>
      </c>
      <c r="N17" s="8">
        <v>1.05</v>
      </c>
      <c r="O17" s="8">
        <v>31.73</v>
      </c>
      <c r="P17" s="8">
        <v>0</v>
      </c>
      <c r="Q17" s="8">
        <v>35.33</v>
      </c>
      <c r="R17" s="8">
        <v>1.96</v>
      </c>
      <c r="S17" s="8">
        <v>14.24</v>
      </c>
      <c r="T17" s="8">
        <v>1.75</v>
      </c>
    </row>
    <row r="18" spans="1:20" x14ac:dyDescent="0.25">
      <c r="A18" s="23"/>
      <c r="B18" s="5" t="s">
        <v>125</v>
      </c>
      <c r="C18" s="31" cm="1">
        <f t="array" ref="C18">SUM(D11:D17/16)</f>
        <v>5.203125</v>
      </c>
      <c r="D18" s="8" t="s">
        <v>124</v>
      </c>
      <c r="E18" s="8" t="s">
        <v>124</v>
      </c>
      <c r="F18" s="8" t="s">
        <v>124</v>
      </c>
      <c r="G18" s="8" t="s">
        <v>124</v>
      </c>
      <c r="H18" s="8" t="s">
        <v>124</v>
      </c>
      <c r="I18" s="8" t="s">
        <v>124</v>
      </c>
      <c r="J18" s="8" t="s">
        <v>124</v>
      </c>
      <c r="K18" s="8" t="s">
        <v>124</v>
      </c>
      <c r="L18" s="8" t="s">
        <v>124</v>
      </c>
      <c r="M18" s="8" t="s">
        <v>124</v>
      </c>
      <c r="N18" s="8" t="s">
        <v>124</v>
      </c>
      <c r="O18" s="8" t="s">
        <v>124</v>
      </c>
      <c r="P18" s="8" t="s">
        <v>124</v>
      </c>
      <c r="Q18" s="8" t="s">
        <v>124</v>
      </c>
      <c r="R18" s="8" t="s">
        <v>124</v>
      </c>
      <c r="S18" s="8" t="s">
        <v>124</v>
      </c>
      <c r="T18" s="8" t="s">
        <v>124</v>
      </c>
    </row>
    <row r="19" spans="1:20" x14ac:dyDescent="0.25">
      <c r="A19" s="19"/>
      <c r="D19" s="30" cm="1">
        <f t="array" ref="D19">SUM(D11:D17/7)</f>
        <v>11.892857142857142</v>
      </c>
      <c r="E19" s="30" cm="1">
        <f t="array" ref="E19">SUM(E11:E17/7)</f>
        <v>285.71428571428572</v>
      </c>
      <c r="F19" s="30" cm="1">
        <f t="array" ref="F19">SUM(F11:F17/7)</f>
        <v>8.9300000000000015</v>
      </c>
      <c r="G19" s="30" cm="1">
        <f t="array" ref="G19">SUM(G11:G17/7)</f>
        <v>2.9299999999999997</v>
      </c>
      <c r="H19" s="30" cm="1">
        <f t="array" ref="H19">SUM(H11:H17/7)</f>
        <v>0.09</v>
      </c>
      <c r="I19" s="30" cm="1">
        <f t="array" ref="I19">SUM(I11:I17/7)</f>
        <v>92.857142857142861</v>
      </c>
      <c r="J19" s="30" cm="1">
        <f t="array" ref="J19">SUM(J11:J17/7)</f>
        <v>322.85714285714283</v>
      </c>
      <c r="K19" s="30" cm="1">
        <f t="array" ref="K19">SUM(K11:K17/7)</f>
        <v>24.015714285714285</v>
      </c>
      <c r="L19" s="30" cm="1">
        <f t="array" ref="L19">SUM(L11:L17/7)</f>
        <v>5.4028571428571421</v>
      </c>
      <c r="M19" s="30" cm="1">
        <f t="array" ref="M19">SUM(M11:M17/7)</f>
        <v>9.612857142857143</v>
      </c>
      <c r="N19" s="30" cm="1">
        <f t="array" ref="N19">SUM(N11:N17/7)</f>
        <v>1.6285714285714283</v>
      </c>
      <c r="O19" s="30" cm="1">
        <f t="array" ref="O19">SUM(O11:O17/7)</f>
        <v>27.174285714285713</v>
      </c>
      <c r="P19" s="30" cm="1">
        <f t="array" ref="P19">SUM(P11:P17/7)</f>
        <v>0.39285714285714285</v>
      </c>
      <c r="Q19" s="30" cm="1">
        <f t="array" ref="Q19">SUM(Q11:Q17/7)</f>
        <v>68.704285714285717</v>
      </c>
      <c r="R19" s="30" cm="1">
        <f t="array" ref="R19">SUM(R11:R17/7)</f>
        <v>1.9642857142857142</v>
      </c>
      <c r="S19" s="30" cm="1">
        <f t="array" ref="S19">SUM(S11:S17/7)</f>
        <v>241.21285714285716</v>
      </c>
      <c r="T19" s="30" cm="1">
        <f t="array" ref="T19">SUM(T11:T17/7)</f>
        <v>84.907142857142858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14E1-AFB9-334D-B7FD-90122F72835A}">
  <dimension ref="A9:T22"/>
  <sheetViews>
    <sheetView workbookViewId="0">
      <selection activeCell="C21" sqref="C21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15.625" style="1" customWidth="1"/>
    <col min="4" max="17" width="12.5" style="1" customWidth="1"/>
    <col min="18" max="18" width="15.5" style="1" customWidth="1"/>
    <col min="19" max="19" width="12.5" style="1" customWidth="1"/>
    <col min="20" max="20" width="13.5" style="1" customWidth="1"/>
    <col min="21" max="16384" width="8.875" style="1"/>
  </cols>
  <sheetData>
    <row r="9" spans="1:20" x14ac:dyDescent="0.25">
      <c r="C9" s="1" t="s">
        <v>193</v>
      </c>
    </row>
    <row r="10" spans="1:20" x14ac:dyDescent="0.25">
      <c r="A10" s="41" t="s">
        <v>141</v>
      </c>
      <c r="B10" s="41" t="s">
        <v>142</v>
      </c>
      <c r="C10" s="41" t="s">
        <v>143</v>
      </c>
      <c r="D10" s="41" t="s">
        <v>120</v>
      </c>
      <c r="E10" s="41" t="s">
        <v>34</v>
      </c>
      <c r="F10" s="41" t="s">
        <v>33</v>
      </c>
      <c r="G10" s="41" t="s">
        <v>144</v>
      </c>
      <c r="H10" s="41" t="s">
        <v>31</v>
      </c>
      <c r="I10" s="41" t="s">
        <v>30</v>
      </c>
      <c r="J10" s="41" t="s">
        <v>29</v>
      </c>
      <c r="K10" s="41" t="s">
        <v>145</v>
      </c>
      <c r="L10" s="41" t="s">
        <v>27</v>
      </c>
      <c r="M10" s="41" t="s">
        <v>26</v>
      </c>
      <c r="N10" s="41" t="s">
        <v>25</v>
      </c>
      <c r="O10" s="41" t="s">
        <v>24</v>
      </c>
      <c r="P10" s="41" t="s">
        <v>146</v>
      </c>
      <c r="Q10" s="41" t="s">
        <v>147</v>
      </c>
      <c r="R10" s="41" t="s">
        <v>148</v>
      </c>
      <c r="S10" s="41" t="s">
        <v>149</v>
      </c>
      <c r="T10" s="41" t="s">
        <v>150</v>
      </c>
    </row>
    <row r="11" spans="1:20" ht="15.95" customHeight="1" x14ac:dyDescent="0.25">
      <c r="A11" s="32" t="s">
        <v>151</v>
      </c>
      <c r="B11" s="36" t="s">
        <v>152</v>
      </c>
      <c r="C11" s="37" t="s">
        <v>153</v>
      </c>
      <c r="D11" s="38">
        <v>13</v>
      </c>
      <c r="E11" s="38">
        <v>240</v>
      </c>
      <c r="F11" s="38">
        <v>7</v>
      </c>
      <c r="G11" s="38">
        <v>1.42</v>
      </c>
      <c r="H11" s="8">
        <v>0.19</v>
      </c>
      <c r="I11" s="8">
        <v>70</v>
      </c>
      <c r="J11" s="8">
        <v>150</v>
      </c>
      <c r="K11" s="8">
        <v>15.44</v>
      </c>
      <c r="L11" s="8">
        <v>4</v>
      </c>
      <c r="M11" s="8">
        <v>6.1</v>
      </c>
      <c r="N11" s="8">
        <v>0.33</v>
      </c>
      <c r="O11" s="8">
        <v>29</v>
      </c>
      <c r="P11" s="8">
        <v>0</v>
      </c>
      <c r="Q11" s="8">
        <v>46.41</v>
      </c>
      <c r="R11" s="8">
        <v>1.17</v>
      </c>
      <c r="S11" s="8">
        <v>12.45</v>
      </c>
      <c r="T11" s="8">
        <v>5.66</v>
      </c>
    </row>
    <row r="12" spans="1:20" ht="15.95" customHeight="1" x14ac:dyDescent="0.25">
      <c r="A12" s="45" t="s">
        <v>73</v>
      </c>
      <c r="B12" s="56" t="s">
        <v>308</v>
      </c>
      <c r="C12" s="37" t="s">
        <v>243</v>
      </c>
      <c r="D12" s="8">
        <v>12.5</v>
      </c>
      <c r="E12" s="8">
        <v>325</v>
      </c>
      <c r="F12" s="8">
        <v>15</v>
      </c>
      <c r="G12" s="8">
        <v>6</v>
      </c>
      <c r="H12" s="8">
        <v>0</v>
      </c>
      <c r="I12" s="8">
        <v>45</v>
      </c>
      <c r="J12" s="8">
        <v>465</v>
      </c>
      <c r="K12" s="8">
        <v>31</v>
      </c>
      <c r="L12" s="8">
        <v>6</v>
      </c>
      <c r="M12" s="8">
        <v>3</v>
      </c>
      <c r="N12" s="8">
        <v>0</v>
      </c>
      <c r="O12" s="8">
        <v>20</v>
      </c>
      <c r="P12" s="8">
        <v>0</v>
      </c>
      <c r="Q12" s="8">
        <v>94</v>
      </c>
      <c r="R12" s="8">
        <v>4</v>
      </c>
      <c r="S12" s="8">
        <v>555</v>
      </c>
      <c r="T12" s="8">
        <v>100</v>
      </c>
    </row>
    <row r="13" spans="1:20" ht="15.95" customHeight="1" x14ac:dyDescent="0.25">
      <c r="A13" s="32" t="s">
        <v>194</v>
      </c>
      <c r="B13" s="36" t="s">
        <v>195</v>
      </c>
      <c r="C13" s="39" t="s">
        <v>196</v>
      </c>
      <c r="D13" s="8">
        <v>10.5</v>
      </c>
      <c r="E13" s="8">
        <v>360</v>
      </c>
      <c r="F13" s="8">
        <v>13</v>
      </c>
      <c r="G13" s="8">
        <v>4.37</v>
      </c>
      <c r="H13" s="8">
        <v>0.06</v>
      </c>
      <c r="I13" s="8">
        <v>70</v>
      </c>
      <c r="J13" s="8">
        <v>289.43</v>
      </c>
      <c r="K13" s="8">
        <v>29.96</v>
      </c>
      <c r="L13" s="8">
        <v>7.07</v>
      </c>
      <c r="M13" s="8">
        <v>14.03</v>
      </c>
      <c r="N13" s="8">
        <v>9.3699999999999992</v>
      </c>
      <c r="O13" s="8">
        <v>31.08</v>
      </c>
      <c r="P13" s="8">
        <v>28.07</v>
      </c>
      <c r="Q13" s="8">
        <v>89.63</v>
      </c>
      <c r="R13" s="8">
        <v>2.78</v>
      </c>
      <c r="S13" s="8">
        <v>516.21</v>
      </c>
      <c r="T13" s="8">
        <v>192.92</v>
      </c>
    </row>
    <row r="14" spans="1:20" ht="15.95" customHeight="1" x14ac:dyDescent="0.25">
      <c r="A14" s="32" t="s">
        <v>197</v>
      </c>
      <c r="B14" s="36" t="s">
        <v>198</v>
      </c>
      <c r="C14" s="39" t="s">
        <v>199</v>
      </c>
      <c r="D14" s="8">
        <v>12</v>
      </c>
      <c r="E14" s="8">
        <v>280</v>
      </c>
      <c r="F14" s="8">
        <v>6</v>
      </c>
      <c r="G14" s="8">
        <v>0.36</v>
      </c>
      <c r="H14" s="8">
        <v>0.01</v>
      </c>
      <c r="I14" s="8">
        <v>65</v>
      </c>
      <c r="J14" s="8">
        <v>290</v>
      </c>
      <c r="K14" s="8">
        <v>23.33</v>
      </c>
      <c r="L14" s="8">
        <v>5.41</v>
      </c>
      <c r="M14" s="8">
        <v>12.03</v>
      </c>
      <c r="N14" s="8">
        <v>5.15</v>
      </c>
      <c r="O14" s="8">
        <v>31</v>
      </c>
      <c r="P14" s="8">
        <v>0</v>
      </c>
      <c r="Q14" s="8">
        <v>45.79</v>
      </c>
      <c r="R14" s="8">
        <v>1.79</v>
      </c>
      <c r="S14" s="8">
        <v>13.15</v>
      </c>
      <c r="T14" s="8">
        <v>1.43</v>
      </c>
    </row>
    <row r="15" spans="1:20" ht="15.95" customHeight="1" x14ac:dyDescent="0.25">
      <c r="A15" s="32" t="s">
        <v>157</v>
      </c>
      <c r="B15" s="36" t="s">
        <v>158</v>
      </c>
      <c r="C15" s="39" t="s">
        <v>159</v>
      </c>
      <c r="D15" s="8">
        <v>12</v>
      </c>
      <c r="E15" s="8">
        <v>270</v>
      </c>
      <c r="F15" s="8">
        <v>3</v>
      </c>
      <c r="G15" s="8">
        <v>0.17</v>
      </c>
      <c r="H15" s="8">
        <v>0</v>
      </c>
      <c r="I15" s="8">
        <v>65</v>
      </c>
      <c r="J15" s="8">
        <v>200</v>
      </c>
      <c r="K15" s="8">
        <v>28.38</v>
      </c>
      <c r="L15" s="8">
        <v>6.49</v>
      </c>
      <c r="M15" s="8">
        <v>14</v>
      </c>
      <c r="N15" s="8">
        <v>9.3699999999999992</v>
      </c>
      <c r="O15" s="8">
        <v>31</v>
      </c>
      <c r="P15" s="8">
        <v>0</v>
      </c>
      <c r="Q15" s="8">
        <v>62.74</v>
      </c>
      <c r="R15" s="8">
        <v>2.2599999999999998</v>
      </c>
      <c r="S15" s="8">
        <v>374.53</v>
      </c>
      <c r="T15" s="8">
        <v>1.32</v>
      </c>
    </row>
    <row r="16" spans="1:20" ht="15.95" customHeight="1" x14ac:dyDescent="0.25">
      <c r="A16" s="32" t="s">
        <v>160</v>
      </c>
      <c r="B16" s="36" t="s">
        <v>161</v>
      </c>
      <c r="C16" s="39" t="s">
        <v>162</v>
      </c>
      <c r="D16" s="8">
        <v>12.75</v>
      </c>
      <c r="E16" s="8">
        <v>230</v>
      </c>
      <c r="F16" s="8">
        <v>1.51</v>
      </c>
      <c r="G16" s="8">
        <v>0</v>
      </c>
      <c r="H16" s="8">
        <v>0</v>
      </c>
      <c r="I16" s="8">
        <v>65</v>
      </c>
      <c r="J16" s="8">
        <v>490</v>
      </c>
      <c r="K16" s="8">
        <v>20.29</v>
      </c>
      <c r="L16" s="8">
        <v>6</v>
      </c>
      <c r="M16" s="8">
        <v>7.09</v>
      </c>
      <c r="N16" s="8">
        <v>1.05</v>
      </c>
      <c r="O16" s="8">
        <v>31.73</v>
      </c>
      <c r="P16" s="8">
        <v>0</v>
      </c>
      <c r="Q16" s="8">
        <v>35.33</v>
      </c>
      <c r="R16" s="8">
        <v>1.96</v>
      </c>
      <c r="S16" s="8">
        <v>14.24</v>
      </c>
      <c r="T16" s="8">
        <v>1.75</v>
      </c>
    </row>
    <row r="17" spans="1:20" ht="15.95" customHeight="1" x14ac:dyDescent="0.25">
      <c r="A17" s="32" t="s">
        <v>163</v>
      </c>
      <c r="B17" s="36" t="s">
        <v>164</v>
      </c>
      <c r="C17" s="37" t="s">
        <v>165</v>
      </c>
      <c r="D17" s="8">
        <v>12</v>
      </c>
      <c r="E17" s="8">
        <v>300</v>
      </c>
      <c r="F17" s="8">
        <v>11</v>
      </c>
      <c r="G17" s="8">
        <v>3.22</v>
      </c>
      <c r="H17" s="8">
        <v>0.04</v>
      </c>
      <c r="I17" s="8">
        <v>45</v>
      </c>
      <c r="J17" s="8">
        <v>240</v>
      </c>
      <c r="K17" s="8">
        <v>29</v>
      </c>
      <c r="L17" s="8">
        <v>8</v>
      </c>
      <c r="M17" s="8">
        <v>9</v>
      </c>
      <c r="N17" s="8">
        <v>0.87</v>
      </c>
      <c r="O17" s="8">
        <v>23</v>
      </c>
      <c r="P17" s="8">
        <v>0.45</v>
      </c>
      <c r="Q17" s="8">
        <v>125.36</v>
      </c>
      <c r="R17" s="8">
        <v>2.79</v>
      </c>
      <c r="S17" s="8">
        <v>512.83000000000004</v>
      </c>
      <c r="T17" s="8">
        <v>216.68</v>
      </c>
    </row>
    <row r="18" spans="1:20" ht="15.95" customHeight="1" x14ac:dyDescent="0.25">
      <c r="A18" s="32" t="s">
        <v>166</v>
      </c>
      <c r="B18" s="36" t="s">
        <v>167</v>
      </c>
      <c r="C18" s="37" t="s">
        <v>168</v>
      </c>
      <c r="D18" s="8">
        <v>13</v>
      </c>
      <c r="E18" s="8">
        <v>310</v>
      </c>
      <c r="F18" s="8">
        <v>12</v>
      </c>
      <c r="G18" s="8">
        <v>5.87</v>
      </c>
      <c r="H18" s="8">
        <v>0.18</v>
      </c>
      <c r="I18" s="8">
        <v>95</v>
      </c>
      <c r="J18" s="8">
        <v>250</v>
      </c>
      <c r="K18" s="8">
        <v>15</v>
      </c>
      <c r="L18" s="8">
        <v>4.37</v>
      </c>
      <c r="M18" s="8">
        <v>5.18</v>
      </c>
      <c r="N18" s="8">
        <v>0</v>
      </c>
      <c r="O18" s="8">
        <v>36.4</v>
      </c>
      <c r="P18" s="8">
        <v>0.61</v>
      </c>
      <c r="Q18" s="8">
        <v>226.31</v>
      </c>
      <c r="R18" s="8">
        <v>1.77</v>
      </c>
      <c r="S18" s="8">
        <v>71.02</v>
      </c>
      <c r="T18" s="8">
        <v>47.59</v>
      </c>
    </row>
    <row r="19" spans="1:20" ht="15.95" customHeight="1" x14ac:dyDescent="0.25">
      <c r="A19" s="32" t="s">
        <v>200</v>
      </c>
      <c r="B19" s="36" t="s">
        <v>201</v>
      </c>
      <c r="C19" s="39" t="s">
        <v>202</v>
      </c>
      <c r="D19" s="8">
        <v>13</v>
      </c>
      <c r="E19" s="8">
        <v>230</v>
      </c>
      <c r="F19" s="8">
        <v>1.5</v>
      </c>
      <c r="G19" s="8">
        <v>0.01</v>
      </c>
      <c r="H19" s="8">
        <v>0.01</v>
      </c>
      <c r="I19" s="8">
        <v>50</v>
      </c>
      <c r="J19" s="8">
        <v>320</v>
      </c>
      <c r="K19" s="8">
        <v>28</v>
      </c>
      <c r="L19" s="8">
        <v>7</v>
      </c>
      <c r="M19" s="8">
        <v>7</v>
      </c>
      <c r="N19" s="8">
        <v>0</v>
      </c>
      <c r="O19" s="8">
        <v>25</v>
      </c>
      <c r="P19" s="8">
        <v>0</v>
      </c>
      <c r="Q19" s="8">
        <v>67.2</v>
      </c>
      <c r="R19" s="8">
        <v>2.56</v>
      </c>
      <c r="S19" s="8">
        <v>367</v>
      </c>
      <c r="T19" s="8">
        <v>13.37</v>
      </c>
    </row>
    <row r="20" spans="1:20" ht="15.95" customHeight="1" x14ac:dyDescent="0.25">
      <c r="A20" s="32" t="s">
        <v>169</v>
      </c>
      <c r="B20" s="36" t="s">
        <v>118</v>
      </c>
      <c r="C20" s="40" t="s">
        <v>170</v>
      </c>
      <c r="D20" s="8">
        <v>10.75</v>
      </c>
      <c r="E20" s="8">
        <v>350</v>
      </c>
      <c r="F20" s="8">
        <v>16</v>
      </c>
      <c r="G20" s="8">
        <v>6.36</v>
      </c>
      <c r="H20" s="8">
        <v>0.02</v>
      </c>
      <c r="I20" s="8">
        <v>70</v>
      </c>
      <c r="J20" s="8">
        <v>380.4</v>
      </c>
      <c r="K20" s="8">
        <v>25</v>
      </c>
      <c r="L20" s="8">
        <v>8.32</v>
      </c>
      <c r="M20" s="8">
        <v>4.1900000000000004</v>
      </c>
      <c r="N20" s="8">
        <v>0</v>
      </c>
      <c r="O20" s="8">
        <v>28</v>
      </c>
      <c r="P20" s="8">
        <v>0</v>
      </c>
      <c r="Q20" s="8">
        <v>228.41</v>
      </c>
      <c r="R20" s="8">
        <v>3.22</v>
      </c>
      <c r="S20" s="8">
        <v>576.88</v>
      </c>
      <c r="T20" s="8">
        <v>169.79</v>
      </c>
    </row>
    <row r="21" spans="1:20" x14ac:dyDescent="0.25">
      <c r="A21" s="23"/>
      <c r="B21" s="5" t="s">
        <v>125</v>
      </c>
      <c r="C21" s="31" cm="1">
        <f t="array" ref="C21">SUM(D11:D20/16)</f>
        <v>7.59375</v>
      </c>
      <c r="D21" s="8" t="s">
        <v>124</v>
      </c>
      <c r="E21" s="8" t="s">
        <v>124</v>
      </c>
      <c r="F21" s="8" t="s">
        <v>124</v>
      </c>
      <c r="G21" s="8" t="s">
        <v>124</v>
      </c>
      <c r="H21" s="8" t="s">
        <v>124</v>
      </c>
      <c r="I21" s="8" t="s">
        <v>124</v>
      </c>
      <c r="J21" s="8" t="s">
        <v>124</v>
      </c>
      <c r="K21" s="8" t="s">
        <v>124</v>
      </c>
      <c r="L21" s="8" t="s">
        <v>124</v>
      </c>
      <c r="M21" s="8" t="s">
        <v>124</v>
      </c>
      <c r="N21" s="8" t="s">
        <v>124</v>
      </c>
      <c r="O21" s="8" t="s">
        <v>124</v>
      </c>
      <c r="P21" s="8" t="s">
        <v>124</v>
      </c>
      <c r="Q21" s="8" t="s">
        <v>124</v>
      </c>
      <c r="R21" s="8" t="s">
        <v>124</v>
      </c>
      <c r="S21" s="8" t="s">
        <v>124</v>
      </c>
      <c r="T21" s="8" t="s">
        <v>124</v>
      </c>
    </row>
    <row r="22" spans="1:20" x14ac:dyDescent="0.25">
      <c r="A22" s="19"/>
      <c r="D22" s="30" cm="1">
        <f t="array" ref="D22">SUM(D11:D20/10)</f>
        <v>12.15</v>
      </c>
      <c r="E22" s="30" cm="1">
        <f t="array" ref="E22">SUM(E11:E20/10)</f>
        <v>289.5</v>
      </c>
      <c r="F22" s="30" cm="1">
        <f t="array" ref="F22">SUM(F11:F20/10)</f>
        <v>8.6010000000000009</v>
      </c>
      <c r="G22" s="30" cm="1">
        <f t="array" ref="G22">SUM(G11:G20/10)</f>
        <v>2.778</v>
      </c>
      <c r="H22" s="30" cm="1">
        <f t="array" ref="H22">SUM(H11:H20/10)</f>
        <v>5.1000000000000004E-2</v>
      </c>
      <c r="I22" s="30" cm="1">
        <f t="array" ref="I22">SUM(I11:I20/10)</f>
        <v>64</v>
      </c>
      <c r="J22" s="30" cm="1">
        <f t="array" ref="J22">SUM(J11:J20/10)</f>
        <v>307.483</v>
      </c>
      <c r="K22" s="30" cm="1">
        <f t="array" ref="K22">SUM(K11:K20/10)</f>
        <v>24.54</v>
      </c>
      <c r="L22" s="30" cm="1">
        <f t="array" ref="L22">SUM(L11:L20/10)</f>
        <v>6.2660000000000009</v>
      </c>
      <c r="M22" s="30" cm="1">
        <f t="array" ref="M22">SUM(M11:M20/10)</f>
        <v>8.161999999999999</v>
      </c>
      <c r="N22" s="30" cm="1">
        <f t="array" ref="N22">SUM(N11:N20/10)</f>
        <v>2.6139999999999999</v>
      </c>
      <c r="O22" s="30" cm="1">
        <f t="array" ref="O22">SUM(O11:O20/10)</f>
        <v>28.621000000000002</v>
      </c>
      <c r="P22" s="30" cm="1">
        <f t="array" ref="P22">SUM(P11:P20/10)</f>
        <v>2.9129999999999998</v>
      </c>
      <c r="Q22" s="30" cm="1">
        <f t="array" ref="Q22">SUM(Q11:Q20/10)</f>
        <v>102.11799999999999</v>
      </c>
      <c r="R22" s="30" cm="1">
        <f t="array" ref="R22">SUM(R11:R20/10)</f>
        <v>2.4299999999999997</v>
      </c>
      <c r="S22" s="30" cm="1">
        <f t="array" ref="S22">SUM(S11:S20/10)</f>
        <v>301.33100000000002</v>
      </c>
      <c r="T22" s="30" cm="1">
        <f t="array" ref="T22">SUM(T11:T20/10)</f>
        <v>75.051000000000002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B4147-4405-104B-9B31-422FF8F7E8B1}">
  <dimension ref="A9:T22"/>
  <sheetViews>
    <sheetView workbookViewId="0">
      <selection activeCell="B20" sqref="B20"/>
    </sheetView>
  </sheetViews>
  <sheetFormatPr defaultColWidth="8.875" defaultRowHeight="15" x14ac:dyDescent="0.25"/>
  <cols>
    <col min="1" max="1" width="8.875" style="1"/>
    <col min="2" max="2" width="56" style="1" customWidth="1"/>
    <col min="3" max="3" width="121" style="1" customWidth="1"/>
    <col min="4" max="4" width="18" style="1" customWidth="1"/>
    <col min="5" max="18" width="12.625" style="1" customWidth="1"/>
    <col min="19" max="19" width="15.375" style="1" customWidth="1"/>
    <col min="20" max="20" width="17.5" style="1" customWidth="1"/>
    <col min="21" max="16384" width="8.875" style="1"/>
  </cols>
  <sheetData>
    <row r="9" spans="1:20" x14ac:dyDescent="0.25">
      <c r="C9" s="1" t="s">
        <v>203</v>
      </c>
    </row>
    <row r="10" spans="1:20" x14ac:dyDescent="0.25">
      <c r="A10" s="41" t="s">
        <v>141</v>
      </c>
      <c r="B10" s="41" t="s">
        <v>142</v>
      </c>
      <c r="C10" s="41" t="s">
        <v>143</v>
      </c>
      <c r="D10" s="41" t="s">
        <v>120</v>
      </c>
      <c r="E10" s="41" t="s">
        <v>34</v>
      </c>
      <c r="F10" s="41" t="s">
        <v>33</v>
      </c>
      <c r="G10" s="41" t="s">
        <v>144</v>
      </c>
      <c r="H10" s="41" t="s">
        <v>31</v>
      </c>
      <c r="I10" s="41" t="s">
        <v>30</v>
      </c>
      <c r="J10" s="41" t="s">
        <v>29</v>
      </c>
      <c r="K10" s="41" t="s">
        <v>145</v>
      </c>
      <c r="L10" s="41" t="s">
        <v>27</v>
      </c>
      <c r="M10" s="41" t="s">
        <v>26</v>
      </c>
      <c r="N10" s="41" t="s">
        <v>25</v>
      </c>
      <c r="O10" s="41" t="s">
        <v>24</v>
      </c>
      <c r="P10" s="41" t="s">
        <v>146</v>
      </c>
      <c r="Q10" s="41" t="s">
        <v>147</v>
      </c>
      <c r="R10" s="41" t="s">
        <v>148</v>
      </c>
      <c r="S10" s="41" t="s">
        <v>149</v>
      </c>
      <c r="T10" s="41" t="s">
        <v>150</v>
      </c>
    </row>
    <row r="11" spans="1:20" ht="15.95" customHeight="1" x14ac:dyDescent="0.25">
      <c r="A11" s="32" t="s">
        <v>204</v>
      </c>
      <c r="B11" s="36" t="s">
        <v>205</v>
      </c>
      <c r="C11" s="39" t="s">
        <v>206</v>
      </c>
      <c r="D11" s="8">
        <v>11.5</v>
      </c>
      <c r="E11" s="8">
        <v>280</v>
      </c>
      <c r="F11" s="8">
        <v>10</v>
      </c>
      <c r="G11" s="8">
        <v>3.51</v>
      </c>
      <c r="H11" s="8">
        <v>0.05</v>
      </c>
      <c r="I11" s="8">
        <v>55</v>
      </c>
      <c r="J11" s="8">
        <v>290</v>
      </c>
      <c r="K11" s="8">
        <v>22.05</v>
      </c>
      <c r="L11" s="8">
        <v>8</v>
      </c>
      <c r="M11" s="8">
        <v>4.0999999999999996</v>
      </c>
      <c r="N11" s="8">
        <v>0.13</v>
      </c>
      <c r="O11" s="8">
        <v>26</v>
      </c>
      <c r="P11" s="8">
        <v>0.56999999999999995</v>
      </c>
      <c r="Q11" s="8">
        <v>113.43</v>
      </c>
      <c r="R11" s="8">
        <v>2.77</v>
      </c>
      <c r="S11" s="8">
        <v>533.08000000000004</v>
      </c>
      <c r="T11" s="8">
        <v>170.21</v>
      </c>
    </row>
    <row r="12" spans="1:20" ht="15.95" customHeight="1" x14ac:dyDescent="0.25">
      <c r="A12" s="32" t="s">
        <v>172</v>
      </c>
      <c r="B12" s="36" t="s">
        <v>173</v>
      </c>
      <c r="C12" s="37" t="s">
        <v>174</v>
      </c>
      <c r="D12" s="8">
        <v>13.5</v>
      </c>
      <c r="E12" s="8">
        <v>230</v>
      </c>
      <c r="F12" s="8">
        <v>1.56</v>
      </c>
      <c r="G12" s="8">
        <v>0.01</v>
      </c>
      <c r="H12" s="8">
        <v>0</v>
      </c>
      <c r="I12" s="8">
        <v>50</v>
      </c>
      <c r="J12" s="8">
        <v>320</v>
      </c>
      <c r="K12" s="8">
        <v>28.46</v>
      </c>
      <c r="L12" s="8">
        <v>7</v>
      </c>
      <c r="M12" s="8">
        <v>7</v>
      </c>
      <c r="N12" s="8">
        <v>0.16</v>
      </c>
      <c r="O12" s="8">
        <v>25.47</v>
      </c>
      <c r="P12" s="8">
        <v>0</v>
      </c>
      <c r="Q12" s="8">
        <v>67.2</v>
      </c>
      <c r="R12" s="8">
        <v>2.56</v>
      </c>
      <c r="S12" s="8">
        <v>366.71</v>
      </c>
      <c r="T12" s="8">
        <v>13.37</v>
      </c>
    </row>
    <row r="13" spans="1:20" ht="15.95" customHeight="1" x14ac:dyDescent="0.25">
      <c r="A13" s="32" t="s">
        <v>175</v>
      </c>
      <c r="B13" s="36" t="s">
        <v>176</v>
      </c>
      <c r="C13" s="37" t="s">
        <v>177</v>
      </c>
      <c r="D13" s="8">
        <v>11</v>
      </c>
      <c r="E13" s="8">
        <v>290</v>
      </c>
      <c r="F13" s="8">
        <v>12</v>
      </c>
      <c r="G13" s="8">
        <v>6.01</v>
      </c>
      <c r="H13" s="8">
        <v>0.33</v>
      </c>
      <c r="I13" s="8">
        <v>80</v>
      </c>
      <c r="J13" s="8">
        <v>230</v>
      </c>
      <c r="K13" s="8">
        <v>20.05</v>
      </c>
      <c r="L13" s="8">
        <v>6</v>
      </c>
      <c r="M13" s="8">
        <v>7.07</v>
      </c>
      <c r="N13" s="8">
        <v>0</v>
      </c>
      <c r="O13" s="8">
        <v>24.49</v>
      </c>
      <c r="P13" s="8">
        <v>0.1</v>
      </c>
      <c r="Q13" s="8">
        <v>84</v>
      </c>
      <c r="R13" s="8">
        <v>1.84</v>
      </c>
      <c r="S13" s="8">
        <v>100.82</v>
      </c>
      <c r="T13" s="8">
        <v>56.99</v>
      </c>
    </row>
    <row r="14" spans="1:20" ht="15.95" customHeight="1" x14ac:dyDescent="0.25">
      <c r="A14" s="32" t="s">
        <v>178</v>
      </c>
      <c r="B14" s="36" t="s">
        <v>179</v>
      </c>
      <c r="C14" s="37" t="s">
        <v>180</v>
      </c>
      <c r="D14" s="8">
        <v>10.5</v>
      </c>
      <c r="E14" s="8">
        <v>290</v>
      </c>
      <c r="F14" s="8">
        <v>12</v>
      </c>
      <c r="G14" s="8">
        <v>4</v>
      </c>
      <c r="H14" s="8">
        <v>0.06</v>
      </c>
      <c r="I14" s="8">
        <v>55</v>
      </c>
      <c r="J14" s="8">
        <v>210</v>
      </c>
      <c r="K14" s="8">
        <v>20.02</v>
      </c>
      <c r="L14" s="8">
        <v>7.43</v>
      </c>
      <c r="M14" s="8">
        <v>3</v>
      </c>
      <c r="N14" s="8">
        <v>0</v>
      </c>
      <c r="O14" s="8">
        <v>25.53</v>
      </c>
      <c r="P14" s="8">
        <v>0.56999999999999995</v>
      </c>
      <c r="Q14" s="8">
        <v>109.77</v>
      </c>
      <c r="R14" s="8">
        <v>2.73</v>
      </c>
      <c r="S14" s="8">
        <v>459.75</v>
      </c>
      <c r="T14" s="8">
        <v>165.33</v>
      </c>
    </row>
    <row r="15" spans="1:20" ht="15.95" customHeight="1" x14ac:dyDescent="0.25">
      <c r="A15" s="32" t="s">
        <v>207</v>
      </c>
      <c r="B15" s="36" t="s">
        <v>208</v>
      </c>
      <c r="C15" s="37" t="s">
        <v>209</v>
      </c>
      <c r="D15" s="8">
        <v>12.75</v>
      </c>
      <c r="E15" s="8">
        <v>290</v>
      </c>
      <c r="F15" s="8">
        <v>8</v>
      </c>
      <c r="G15" s="8">
        <v>0.53</v>
      </c>
      <c r="H15" s="8">
        <v>0.01</v>
      </c>
      <c r="I15" s="8">
        <v>665</v>
      </c>
      <c r="J15" s="8">
        <v>460</v>
      </c>
      <c r="K15" s="8">
        <v>23.36</v>
      </c>
      <c r="L15" s="8">
        <v>4.2699999999999996</v>
      </c>
      <c r="M15" s="8">
        <v>12</v>
      </c>
      <c r="N15" s="8">
        <v>3.63</v>
      </c>
      <c r="O15" s="8">
        <v>0</v>
      </c>
      <c r="P15" s="8">
        <v>0</v>
      </c>
      <c r="Q15" s="8">
        <v>63.44</v>
      </c>
      <c r="R15" s="8">
        <v>2.17</v>
      </c>
      <c r="S15" s="8">
        <v>145.13999999999999</v>
      </c>
      <c r="T15" s="8">
        <v>69.23</v>
      </c>
    </row>
    <row r="16" spans="1:20" ht="15.95" customHeight="1" x14ac:dyDescent="0.25">
      <c r="A16" s="32" t="s">
        <v>181</v>
      </c>
      <c r="B16" s="36" t="s">
        <v>182</v>
      </c>
      <c r="C16" s="37" t="s">
        <v>183</v>
      </c>
      <c r="D16" s="8">
        <v>14</v>
      </c>
      <c r="E16" s="8">
        <v>260</v>
      </c>
      <c r="F16" s="8">
        <v>6</v>
      </c>
      <c r="G16" s="8">
        <v>0.32</v>
      </c>
      <c r="H16" s="8">
        <v>0.02</v>
      </c>
      <c r="I16" s="8">
        <v>65</v>
      </c>
      <c r="J16" s="8">
        <v>210</v>
      </c>
      <c r="K16" s="8">
        <v>21</v>
      </c>
      <c r="L16" s="8">
        <v>5.15</v>
      </c>
      <c r="M16" s="8">
        <v>12</v>
      </c>
      <c r="N16" s="8">
        <v>4</v>
      </c>
      <c r="O16" s="8">
        <v>29.41</v>
      </c>
      <c r="P16" s="8">
        <v>0</v>
      </c>
      <c r="Q16" s="8">
        <v>0</v>
      </c>
      <c r="R16" s="8">
        <v>4.47</v>
      </c>
      <c r="S16" s="8">
        <v>159</v>
      </c>
      <c r="T16" s="8">
        <v>3</v>
      </c>
    </row>
    <row r="17" spans="1:20" ht="15.95" customHeight="1" x14ac:dyDescent="0.25">
      <c r="A17" s="32" t="s">
        <v>210</v>
      </c>
      <c r="B17" s="36" t="s">
        <v>211</v>
      </c>
      <c r="C17" s="37" t="s">
        <v>212</v>
      </c>
      <c r="D17" s="8">
        <v>13.5</v>
      </c>
      <c r="E17" s="8">
        <v>330</v>
      </c>
      <c r="F17" s="8">
        <v>8</v>
      </c>
      <c r="G17" s="8">
        <v>3</v>
      </c>
      <c r="H17" s="8">
        <v>0.05</v>
      </c>
      <c r="I17" s="8">
        <v>70</v>
      </c>
      <c r="J17" s="8">
        <v>340</v>
      </c>
      <c r="K17" s="8">
        <v>30</v>
      </c>
      <c r="L17" s="8">
        <v>8.0299999999999994</v>
      </c>
      <c r="M17" s="8">
        <v>4.6500000000000004</v>
      </c>
      <c r="N17" s="8">
        <v>0.24</v>
      </c>
      <c r="O17" s="8">
        <v>35.39</v>
      </c>
      <c r="P17" s="8">
        <v>0</v>
      </c>
      <c r="Q17" s="8">
        <v>49.92</v>
      </c>
      <c r="R17" s="8">
        <v>2.95</v>
      </c>
      <c r="S17" s="8">
        <v>307.41000000000003</v>
      </c>
      <c r="T17" s="8">
        <v>100.25</v>
      </c>
    </row>
    <row r="18" spans="1:20" s="24" customFormat="1" ht="15.95" customHeight="1" x14ac:dyDescent="0.25">
      <c r="A18" s="32" t="s">
        <v>184</v>
      </c>
      <c r="B18" s="36" t="s">
        <v>185</v>
      </c>
      <c r="C18" s="37" t="s">
        <v>186</v>
      </c>
      <c r="D18" s="8">
        <v>13.25</v>
      </c>
      <c r="E18" s="8">
        <v>280</v>
      </c>
      <c r="F18" s="8">
        <v>7.38</v>
      </c>
      <c r="G18" s="8">
        <v>2.91</v>
      </c>
      <c r="H18" s="8">
        <v>0.18</v>
      </c>
      <c r="I18" s="8">
        <v>80</v>
      </c>
      <c r="J18" s="8">
        <v>450</v>
      </c>
      <c r="K18" s="8">
        <v>22.25</v>
      </c>
      <c r="L18" s="8">
        <v>4.2300000000000004</v>
      </c>
      <c r="M18" s="8">
        <v>6.69</v>
      </c>
      <c r="N18" s="8">
        <v>0</v>
      </c>
      <c r="O18" s="8">
        <v>0</v>
      </c>
      <c r="P18" s="8">
        <v>0.14000000000000001</v>
      </c>
      <c r="Q18" s="8">
        <v>106</v>
      </c>
      <c r="R18" s="8">
        <v>4.05</v>
      </c>
      <c r="S18" s="8">
        <v>86.8</v>
      </c>
      <c r="T18" s="8">
        <v>31.75</v>
      </c>
    </row>
    <row r="19" spans="1:20" ht="15.95" customHeight="1" x14ac:dyDescent="0.25">
      <c r="A19" s="32" t="s">
        <v>187</v>
      </c>
      <c r="B19" s="36" t="s">
        <v>188</v>
      </c>
      <c r="C19" s="37" t="s">
        <v>189</v>
      </c>
      <c r="D19" s="8">
        <v>12</v>
      </c>
      <c r="E19" s="8">
        <v>360</v>
      </c>
      <c r="F19" s="8">
        <v>13</v>
      </c>
      <c r="G19" s="8">
        <v>4.5</v>
      </c>
      <c r="H19" s="8">
        <v>0.06</v>
      </c>
      <c r="I19" s="8">
        <v>70</v>
      </c>
      <c r="J19" s="8">
        <v>480</v>
      </c>
      <c r="K19" s="8">
        <v>30</v>
      </c>
      <c r="L19" s="8">
        <v>5.41</v>
      </c>
      <c r="M19" s="8">
        <v>11</v>
      </c>
      <c r="N19" s="8">
        <v>2</v>
      </c>
      <c r="O19" s="8">
        <v>31</v>
      </c>
      <c r="P19" s="8">
        <v>0.7</v>
      </c>
      <c r="Q19" s="8">
        <v>72.95</v>
      </c>
      <c r="R19" s="8">
        <v>2.8</v>
      </c>
      <c r="S19" s="8">
        <v>650</v>
      </c>
      <c r="T19" s="8">
        <v>218.84</v>
      </c>
    </row>
    <row r="20" spans="1:20" ht="15.95" customHeight="1" x14ac:dyDescent="0.25">
      <c r="A20" s="32" t="s">
        <v>190</v>
      </c>
      <c r="B20" s="36" t="s">
        <v>191</v>
      </c>
      <c r="C20" s="43" t="s">
        <v>192</v>
      </c>
      <c r="D20" s="8">
        <v>12.25</v>
      </c>
      <c r="E20" s="8">
        <v>250</v>
      </c>
      <c r="F20" s="8">
        <v>4</v>
      </c>
      <c r="G20" s="8">
        <v>0.32</v>
      </c>
      <c r="H20" s="8">
        <v>0</v>
      </c>
      <c r="I20" s="8">
        <v>50</v>
      </c>
      <c r="J20" s="8">
        <v>300</v>
      </c>
      <c r="K20" s="8">
        <v>27</v>
      </c>
      <c r="L20" s="8">
        <v>8.4499999999999993</v>
      </c>
      <c r="M20" s="8">
        <v>7.47</v>
      </c>
      <c r="N20" s="8">
        <v>0.87</v>
      </c>
      <c r="O20" s="8">
        <v>27.25</v>
      </c>
      <c r="P20" s="8">
        <v>0</v>
      </c>
      <c r="Q20" s="8">
        <v>53.69</v>
      </c>
      <c r="R20" s="8">
        <v>2.83</v>
      </c>
      <c r="S20" s="8">
        <v>354.47</v>
      </c>
      <c r="T20" s="8">
        <v>10.119999999999999</v>
      </c>
    </row>
    <row r="21" spans="1:20" x14ac:dyDescent="0.25">
      <c r="A21" s="23"/>
      <c r="B21" s="5" t="s">
        <v>125</v>
      </c>
      <c r="C21" s="31" cm="1">
        <f t="array" ref="C21">SUM(D11:D20/16)</f>
        <v>7.765625</v>
      </c>
      <c r="D21" s="8" t="s">
        <v>124</v>
      </c>
      <c r="E21" s="8" t="s">
        <v>124</v>
      </c>
      <c r="F21" s="8" t="s">
        <v>124</v>
      </c>
      <c r="G21" s="8" t="s">
        <v>124</v>
      </c>
      <c r="H21" s="8" t="s">
        <v>124</v>
      </c>
      <c r="I21" s="8" t="s">
        <v>124</v>
      </c>
      <c r="J21" s="8" t="s">
        <v>124</v>
      </c>
      <c r="K21" s="8" t="s">
        <v>124</v>
      </c>
      <c r="L21" s="8" t="s">
        <v>124</v>
      </c>
      <c r="M21" s="8" t="s">
        <v>124</v>
      </c>
      <c r="N21" s="8" t="s">
        <v>124</v>
      </c>
      <c r="O21" s="8" t="s">
        <v>124</v>
      </c>
      <c r="P21" s="8" t="s">
        <v>124</v>
      </c>
      <c r="Q21" s="8" t="s">
        <v>124</v>
      </c>
      <c r="R21" s="8" t="s">
        <v>124</v>
      </c>
      <c r="S21" s="8" t="s">
        <v>124</v>
      </c>
      <c r="T21" s="8" t="s">
        <v>124</v>
      </c>
    </row>
    <row r="22" spans="1:20" x14ac:dyDescent="0.25">
      <c r="A22" s="19"/>
      <c r="D22" s="44" cm="1">
        <f t="array" ref="D22">SUM(D11:D20/10)</f>
        <v>12.424999999999999</v>
      </c>
      <c r="E22" s="44" cm="1">
        <f t="array" ref="E22">SUM(E11:E20/10)</f>
        <v>286</v>
      </c>
      <c r="F22" s="44" cm="1">
        <f t="array" ref="F22">SUM(F11:F20/10)</f>
        <v>8.1939999999999991</v>
      </c>
      <c r="G22" s="44" cm="1">
        <f t="array" ref="G22">SUM(G11:G20/10)</f>
        <v>2.5110000000000001</v>
      </c>
      <c r="H22" s="44" cm="1">
        <f t="array" ref="H22">SUM(H11:H20/10)</f>
        <v>7.5999999999999998E-2</v>
      </c>
      <c r="I22" s="44" cm="1">
        <f t="array" ref="I22">SUM(I11:I20/10)</f>
        <v>124</v>
      </c>
      <c r="J22" s="44" cm="1">
        <f t="array" ref="J22">SUM(J11:J20/10)</f>
        <v>329</v>
      </c>
      <c r="K22" s="44" cm="1">
        <f t="array" ref="K22">SUM(K11:K20/10)</f>
        <v>24.419</v>
      </c>
      <c r="L22" s="44" cm="1">
        <f t="array" ref="L22">SUM(L11:L20/10)</f>
        <v>6.3970000000000002</v>
      </c>
      <c r="M22" s="44" cm="1">
        <f t="array" ref="M22">SUM(M11:M20/10)</f>
        <v>7.4979999999999993</v>
      </c>
      <c r="N22" s="44" cm="1">
        <f t="array" ref="N22">SUM(N11:N20/10)</f>
        <v>1.103</v>
      </c>
      <c r="O22" s="44" cm="1">
        <f t="array" ref="O22">SUM(O11:O20/10)</f>
        <v>22.454000000000004</v>
      </c>
      <c r="P22" s="44" cm="1">
        <f t="array" ref="P22">SUM(P11:P20/10)</f>
        <v>0.20799999999999996</v>
      </c>
      <c r="Q22" s="44" cm="1">
        <f t="array" ref="Q22">SUM(Q11:Q20/10)</f>
        <v>72.039999999999992</v>
      </c>
      <c r="R22" s="44" cm="1">
        <f t="array" ref="R22">SUM(R11:R20/10)</f>
        <v>2.9169999999999994</v>
      </c>
      <c r="S22" s="44" cm="1">
        <f t="array" ref="S22">SUM(S11:S20/10)</f>
        <v>316.31800000000004</v>
      </c>
      <c r="T22" s="44" cm="1">
        <f t="array" ref="T22">SUM(T11:T20/10)</f>
        <v>83.908999999999992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35D3B-704D-834D-BF38-B8B3F5C13E5E}">
  <dimension ref="A10:R29"/>
  <sheetViews>
    <sheetView workbookViewId="0">
      <selection activeCell="C30" sqref="C30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18" ht="36" x14ac:dyDescent="0.55000000000000004">
      <c r="B10" s="29" t="s">
        <v>319</v>
      </c>
    </row>
    <row r="11" spans="1:18" x14ac:dyDescent="0.25">
      <c r="A11" s="34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34" t="s">
        <v>9</v>
      </c>
      <c r="B12" s="58" t="s">
        <v>302</v>
      </c>
      <c r="C12" s="25">
        <v>13</v>
      </c>
      <c r="D12" s="25">
        <v>300</v>
      </c>
      <c r="E12" s="25">
        <v>8</v>
      </c>
      <c r="F12" s="25">
        <v>1.5</v>
      </c>
      <c r="G12" s="25">
        <v>0</v>
      </c>
      <c r="H12" s="25">
        <v>65</v>
      </c>
      <c r="I12" s="25">
        <v>240</v>
      </c>
      <c r="J12" s="25">
        <v>27</v>
      </c>
      <c r="K12" s="25">
        <v>5</v>
      </c>
      <c r="L12" s="25">
        <v>8</v>
      </c>
      <c r="M12" s="25">
        <v>0</v>
      </c>
      <c r="N12" s="25">
        <v>29</v>
      </c>
      <c r="O12" s="25">
        <v>0</v>
      </c>
      <c r="P12" s="25">
        <v>6</v>
      </c>
      <c r="Q12" s="25">
        <v>20</v>
      </c>
      <c r="R12" s="25">
        <v>20</v>
      </c>
    </row>
    <row r="13" spans="1:18" s="24" customFormat="1" x14ac:dyDescent="0.25">
      <c r="A13" s="34" t="s">
        <v>117</v>
      </c>
      <c r="B13" s="25" t="s">
        <v>116</v>
      </c>
      <c r="C13" s="25">
        <v>12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1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</row>
    <row r="14" spans="1:18" s="24" customFormat="1" x14ac:dyDescent="0.25">
      <c r="A14" s="34" t="s">
        <v>67</v>
      </c>
      <c r="B14" s="25" t="s">
        <v>320</v>
      </c>
      <c r="C14" s="25">
        <v>12.23</v>
      </c>
      <c r="D14" s="25">
        <v>350</v>
      </c>
      <c r="E14" s="25">
        <v>4.5</v>
      </c>
      <c r="F14" s="25">
        <v>1</v>
      </c>
      <c r="G14" s="25">
        <v>0</v>
      </c>
      <c r="H14" s="25">
        <v>55</v>
      </c>
      <c r="I14" s="25">
        <v>190</v>
      </c>
      <c r="J14" s="25">
        <v>49</v>
      </c>
      <c r="K14" s="25">
        <v>6</v>
      </c>
      <c r="L14" s="25">
        <v>16</v>
      </c>
      <c r="M14" s="25">
        <v>10</v>
      </c>
      <c r="N14" s="25">
        <v>26</v>
      </c>
      <c r="O14" s="25">
        <v>0</v>
      </c>
      <c r="P14" s="25">
        <v>8</v>
      </c>
      <c r="Q14" s="25">
        <v>20</v>
      </c>
      <c r="R14" s="25">
        <v>15</v>
      </c>
    </row>
    <row r="15" spans="1:18" s="24" customFormat="1" x14ac:dyDescent="0.25">
      <c r="A15" s="34" t="s">
        <v>93</v>
      </c>
      <c r="B15" s="25" t="s">
        <v>92</v>
      </c>
      <c r="C15" s="25">
        <v>9.5</v>
      </c>
      <c r="D15" s="25">
        <v>390</v>
      </c>
      <c r="E15" s="25">
        <v>20</v>
      </c>
      <c r="F15" s="25">
        <v>2.5</v>
      </c>
      <c r="G15" s="25">
        <v>0</v>
      </c>
      <c r="H15" s="25">
        <v>30</v>
      </c>
      <c r="I15" s="25">
        <v>500</v>
      </c>
      <c r="J15" s="25">
        <v>37</v>
      </c>
      <c r="K15" s="25">
        <v>5</v>
      </c>
      <c r="L15" s="25">
        <v>1</v>
      </c>
      <c r="M15" s="25">
        <v>0</v>
      </c>
      <c r="N15" s="25">
        <v>17</v>
      </c>
      <c r="O15" s="25">
        <v>2</v>
      </c>
      <c r="P15" s="25">
        <v>4</v>
      </c>
      <c r="Q15" s="25">
        <v>10</v>
      </c>
      <c r="R15" s="25">
        <v>15</v>
      </c>
    </row>
    <row r="16" spans="1:18" s="24" customFormat="1" x14ac:dyDescent="0.25">
      <c r="A16" s="34" t="s">
        <v>65</v>
      </c>
      <c r="B16" s="25" t="s">
        <v>134</v>
      </c>
      <c r="C16" s="25">
        <v>14.45</v>
      </c>
      <c r="D16" s="25">
        <v>350</v>
      </c>
      <c r="E16" s="25">
        <v>6</v>
      </c>
      <c r="F16" s="25">
        <v>2</v>
      </c>
      <c r="G16" s="25">
        <v>0</v>
      </c>
      <c r="H16" s="25">
        <v>105</v>
      </c>
      <c r="I16" s="25">
        <v>330</v>
      </c>
      <c r="J16" s="25">
        <v>39</v>
      </c>
      <c r="K16" s="25">
        <v>6</v>
      </c>
      <c r="L16" s="25">
        <v>3</v>
      </c>
      <c r="M16" s="25">
        <v>0</v>
      </c>
      <c r="N16" s="25">
        <v>39</v>
      </c>
      <c r="O16" s="25">
        <v>0</v>
      </c>
      <c r="P16" s="25">
        <v>10</v>
      </c>
      <c r="Q16" s="25">
        <v>15</v>
      </c>
      <c r="R16" s="25">
        <v>15</v>
      </c>
    </row>
    <row r="17" spans="1:18" s="24" customFormat="1" x14ac:dyDescent="0.25">
      <c r="A17" s="34" t="s">
        <v>97</v>
      </c>
      <c r="B17" s="25" t="s">
        <v>306</v>
      </c>
      <c r="C17" s="25">
        <f>'[2]Standard Menu Meals'!C22</f>
        <v>13</v>
      </c>
      <c r="D17" s="25">
        <v>310</v>
      </c>
      <c r="E17" s="25">
        <v>10</v>
      </c>
      <c r="F17" s="25">
        <v>3.5</v>
      </c>
      <c r="G17" s="25">
        <v>0</v>
      </c>
      <c r="H17" s="25">
        <v>30</v>
      </c>
      <c r="I17" s="25">
        <v>450</v>
      </c>
      <c r="J17" s="25">
        <v>45</v>
      </c>
      <c r="K17" s="25">
        <v>8</v>
      </c>
      <c r="L17" s="25">
        <v>10</v>
      </c>
      <c r="M17" s="25">
        <v>0.5</v>
      </c>
      <c r="N17" s="25">
        <v>15</v>
      </c>
      <c r="O17" s="25">
        <v>0</v>
      </c>
      <c r="P17" s="25">
        <v>20</v>
      </c>
      <c r="Q17" s="25">
        <v>15</v>
      </c>
      <c r="R17" s="25">
        <v>10</v>
      </c>
    </row>
    <row r="18" spans="1:18" customFormat="1" ht="15.75" x14ac:dyDescent="0.25">
      <c r="A18" s="34" t="s">
        <v>282</v>
      </c>
      <c r="B18" s="58" t="s">
        <v>315</v>
      </c>
      <c r="C18" s="25">
        <v>10</v>
      </c>
      <c r="D18" s="25">
        <v>260</v>
      </c>
      <c r="E18" s="25">
        <v>11</v>
      </c>
      <c r="F18" s="25">
        <v>3</v>
      </c>
      <c r="G18" s="25">
        <v>0.5</v>
      </c>
      <c r="H18" s="25">
        <v>265</v>
      </c>
      <c r="I18" s="25">
        <v>320</v>
      </c>
      <c r="J18" s="25">
        <v>30</v>
      </c>
      <c r="K18" s="25">
        <v>3</v>
      </c>
      <c r="L18" s="25">
        <v>15</v>
      </c>
      <c r="M18" s="25">
        <v>3</v>
      </c>
      <c r="N18" s="25">
        <v>11</v>
      </c>
      <c r="O18" s="25">
        <v>8</v>
      </c>
      <c r="P18" s="25">
        <v>6</v>
      </c>
      <c r="Q18" s="25">
        <v>15</v>
      </c>
      <c r="R18" s="25">
        <v>6</v>
      </c>
    </row>
    <row r="19" spans="1:18" x14ac:dyDescent="0.25">
      <c r="A19" s="34"/>
      <c r="B19" s="5" t="s">
        <v>125</v>
      </c>
      <c r="C19" s="5" cm="1">
        <f t="array" ref="C19">SUM(C12:C18/16)</f>
        <v>5.2612500000000004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332.85714285714289</v>
      </c>
      <c r="E20" s="20" cm="1">
        <f t="array" ref="E20">SUM(E12:E18/7)</f>
        <v>10.071428571428571</v>
      </c>
      <c r="F20" s="20" cm="1">
        <f t="array" ref="F20">SUM(F12:F18/7)</f>
        <v>2.4285714285714284</v>
      </c>
      <c r="G20" s="20" cm="1">
        <f t="array" ref="G20">SUM(G12:G18/7)</f>
        <v>7.1428571428571425E-2</v>
      </c>
      <c r="H20" s="20" cm="1">
        <f t="array" ref="H20">SUM(H12:H18/7)</f>
        <v>84.285714285714278</v>
      </c>
      <c r="I20" s="20" cm="1">
        <f t="array" ref="I20">SUM(I12:I18/7)</f>
        <v>307.14285714285717</v>
      </c>
      <c r="J20" s="20" cm="1">
        <f t="array" ref="J20">SUM(J12:J18/7)</f>
        <v>39.571428571428569</v>
      </c>
      <c r="K20" s="20" cm="1">
        <f t="array" ref="K20">SUM(K12:K18/7)</f>
        <v>5.7142857142857153</v>
      </c>
      <c r="L20" s="20" cm="1">
        <f t="array" ref="L20">SUM(L12:L18/7)</f>
        <v>8.4285714285714288</v>
      </c>
      <c r="M20" s="20" cm="1">
        <f t="array" ref="M20">SUM(M12:M18/7)</f>
        <v>2.0714285714285712</v>
      </c>
      <c r="N20" s="20" cm="1">
        <f t="array" ref="N20">SUM(N12:N18/7)</f>
        <v>22.571428571428573</v>
      </c>
      <c r="O20" s="20" cm="1">
        <f t="array" ref="O20">SUM(O12:O18/7)</f>
        <v>1.4285714285714284</v>
      </c>
      <c r="P20" s="20" cm="1">
        <f t="array" ref="P20">SUM(P12:P18/7)</f>
        <v>9.1428571428571441</v>
      </c>
      <c r="Q20" s="20" cm="1">
        <f t="array" ref="Q20">SUM(Q12:Q18/7)</f>
        <v>16.428571428571427</v>
      </c>
      <c r="R20" s="20" cm="1">
        <f t="array" ref="R20">SUM(R12:R18/7)</f>
        <v>13.714285714285714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95AB-974C-914E-A3A0-19FD95D331D0}">
  <dimension ref="A10:R29"/>
  <sheetViews>
    <sheetView workbookViewId="0">
      <selection activeCell="B18" sqref="B18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18" ht="36" x14ac:dyDescent="0.55000000000000004">
      <c r="B10" s="29" t="s">
        <v>321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x14ac:dyDescent="0.25">
      <c r="A12" s="34" t="s">
        <v>53</v>
      </c>
      <c r="B12" s="25" t="s">
        <v>52</v>
      </c>
      <c r="C12" s="27">
        <v>12.5</v>
      </c>
      <c r="D12" s="25">
        <v>290</v>
      </c>
      <c r="E12" s="25">
        <v>3.5</v>
      </c>
      <c r="F12" s="25">
        <v>2</v>
      </c>
      <c r="G12" s="25">
        <v>0</v>
      </c>
      <c r="H12" s="25">
        <v>10</v>
      </c>
      <c r="I12" s="25">
        <v>300</v>
      </c>
      <c r="J12" s="25">
        <v>53</v>
      </c>
      <c r="K12" s="25">
        <v>7</v>
      </c>
      <c r="L12" s="25">
        <v>5</v>
      </c>
      <c r="M12" s="25">
        <v>0</v>
      </c>
      <c r="N12" s="25">
        <v>13</v>
      </c>
      <c r="O12" s="25">
        <v>0</v>
      </c>
      <c r="P12" s="25">
        <v>15</v>
      </c>
      <c r="Q12" s="25">
        <v>25</v>
      </c>
      <c r="R12" s="25">
        <v>15</v>
      </c>
    </row>
    <row r="13" spans="1:18" customFormat="1" ht="15.75" x14ac:dyDescent="0.25">
      <c r="A13" s="57" t="s">
        <v>279</v>
      </c>
      <c r="B13" s="58" t="s">
        <v>312</v>
      </c>
      <c r="C13" s="25">
        <v>11.25</v>
      </c>
      <c r="D13" s="25">
        <v>290</v>
      </c>
      <c r="E13" s="25">
        <v>3</v>
      </c>
      <c r="F13" s="25">
        <v>0</v>
      </c>
      <c r="G13" s="25">
        <v>0</v>
      </c>
      <c r="H13" s="25">
        <v>60</v>
      </c>
      <c r="I13" s="25">
        <v>140</v>
      </c>
      <c r="J13" s="25">
        <v>46</v>
      </c>
      <c r="K13" s="25">
        <v>5</v>
      </c>
      <c r="L13" s="25">
        <v>19</v>
      </c>
      <c r="M13" s="25">
        <v>0</v>
      </c>
      <c r="N13" s="25">
        <v>21</v>
      </c>
      <c r="O13" s="25">
        <v>2</v>
      </c>
      <c r="P13" s="25">
        <v>4</v>
      </c>
      <c r="Q13" s="25">
        <v>15</v>
      </c>
      <c r="R13" s="25">
        <v>10</v>
      </c>
    </row>
    <row r="14" spans="1:18" s="24" customFormat="1" x14ac:dyDescent="0.25">
      <c r="A14" s="34" t="s">
        <v>95</v>
      </c>
      <c r="B14" s="25" t="s">
        <v>94</v>
      </c>
      <c r="C14" s="28">
        <v>13.1</v>
      </c>
      <c r="D14" s="25">
        <v>300</v>
      </c>
      <c r="E14" s="25">
        <v>9</v>
      </c>
      <c r="F14" s="25">
        <v>2</v>
      </c>
      <c r="G14" s="25">
        <v>0</v>
      </c>
      <c r="H14" s="25">
        <v>70</v>
      </c>
      <c r="I14" s="25">
        <v>370</v>
      </c>
      <c r="J14" s="25">
        <v>27</v>
      </c>
      <c r="K14" s="25">
        <v>5</v>
      </c>
      <c r="L14" s="25">
        <v>2</v>
      </c>
      <c r="M14" s="25">
        <v>0</v>
      </c>
      <c r="N14" s="25">
        <v>29</v>
      </c>
      <c r="O14" s="25">
        <v>0</v>
      </c>
      <c r="P14" s="25">
        <v>6</v>
      </c>
      <c r="Q14" s="25">
        <v>10</v>
      </c>
      <c r="R14" s="25">
        <v>10</v>
      </c>
    </row>
    <row r="15" spans="1:18" customFormat="1" ht="15.75" x14ac:dyDescent="0.25">
      <c r="A15" s="57" t="s">
        <v>288</v>
      </c>
      <c r="B15" s="58" t="s">
        <v>313</v>
      </c>
      <c r="C15" s="25">
        <v>10.5</v>
      </c>
      <c r="D15" s="25">
        <v>300</v>
      </c>
      <c r="E15" s="25">
        <v>12</v>
      </c>
      <c r="F15" s="25">
        <v>5</v>
      </c>
      <c r="G15" s="25">
        <v>0</v>
      </c>
      <c r="H15" s="25">
        <v>255</v>
      </c>
      <c r="I15" s="25">
        <v>380</v>
      </c>
      <c r="J15" s="25">
        <v>30</v>
      </c>
      <c r="K15" s="25">
        <v>3</v>
      </c>
      <c r="L15" s="25">
        <v>15</v>
      </c>
      <c r="M15" s="25">
        <v>2</v>
      </c>
      <c r="N15" s="25">
        <v>20</v>
      </c>
      <c r="O15" s="25">
        <v>8</v>
      </c>
      <c r="P15" s="25">
        <v>6</v>
      </c>
      <c r="Q15" s="25">
        <v>8</v>
      </c>
      <c r="R15" s="25">
        <v>8</v>
      </c>
    </row>
    <row r="16" spans="1:18" s="24" customFormat="1" x14ac:dyDescent="0.25">
      <c r="A16" s="34" t="s">
        <v>115</v>
      </c>
      <c r="B16" s="25" t="s">
        <v>322</v>
      </c>
      <c r="C16" s="28">
        <v>11.25</v>
      </c>
      <c r="D16" s="25">
        <v>370</v>
      </c>
      <c r="E16" s="25">
        <v>13</v>
      </c>
      <c r="F16" s="25">
        <v>5</v>
      </c>
      <c r="G16" s="25">
        <v>0</v>
      </c>
      <c r="H16" s="25">
        <v>50</v>
      </c>
      <c r="I16" s="25">
        <v>520</v>
      </c>
      <c r="J16" s="25">
        <v>52</v>
      </c>
      <c r="K16" s="25">
        <v>8</v>
      </c>
      <c r="L16" s="25">
        <v>10</v>
      </c>
      <c r="M16" s="25">
        <v>0</v>
      </c>
      <c r="N16" s="25">
        <v>15</v>
      </c>
      <c r="O16" s="25">
        <v>2</v>
      </c>
      <c r="P16" s="25">
        <v>15</v>
      </c>
      <c r="Q16" s="25">
        <v>15</v>
      </c>
      <c r="R16" s="25">
        <v>6</v>
      </c>
    </row>
    <row r="17" spans="1:18" s="24" customFormat="1" x14ac:dyDescent="0.25">
      <c r="A17" s="34" t="s">
        <v>79</v>
      </c>
      <c r="B17" s="25" t="s">
        <v>78</v>
      </c>
      <c r="C17" s="28">
        <v>11.2</v>
      </c>
      <c r="D17" s="25">
        <v>310</v>
      </c>
      <c r="E17" s="25">
        <v>7</v>
      </c>
      <c r="F17" s="25">
        <v>3.5</v>
      </c>
      <c r="G17" s="25">
        <v>0</v>
      </c>
      <c r="H17" s="25">
        <v>65</v>
      </c>
      <c r="I17" s="25">
        <v>410</v>
      </c>
      <c r="J17" s="25">
        <v>36</v>
      </c>
      <c r="K17" s="25">
        <v>5</v>
      </c>
      <c r="L17" s="25">
        <v>10</v>
      </c>
      <c r="M17" s="25">
        <v>0</v>
      </c>
      <c r="N17" s="25">
        <v>28</v>
      </c>
      <c r="O17" s="25">
        <v>0</v>
      </c>
      <c r="P17" s="25">
        <v>8</v>
      </c>
      <c r="Q17" s="25">
        <v>45</v>
      </c>
      <c r="R17" s="25">
        <v>15</v>
      </c>
    </row>
    <row r="18" spans="1:18" s="24" customFormat="1" x14ac:dyDescent="0.25">
      <c r="A18" s="33" t="s">
        <v>49</v>
      </c>
      <c r="B18" s="27" t="s">
        <v>48</v>
      </c>
      <c r="C18" s="27">
        <v>13</v>
      </c>
      <c r="D18" s="25">
        <v>390</v>
      </c>
      <c r="E18" s="25">
        <v>12</v>
      </c>
      <c r="F18" s="25">
        <v>4.5</v>
      </c>
      <c r="G18" s="25">
        <v>0</v>
      </c>
      <c r="H18" s="25">
        <v>30</v>
      </c>
      <c r="I18" s="25">
        <v>230</v>
      </c>
      <c r="J18" s="25">
        <v>56</v>
      </c>
      <c r="K18" s="25">
        <v>5</v>
      </c>
      <c r="L18" s="25">
        <v>16</v>
      </c>
      <c r="M18" s="25">
        <v>12</v>
      </c>
      <c r="N18" s="25">
        <v>16</v>
      </c>
      <c r="O18" s="25">
        <v>0</v>
      </c>
      <c r="P18" s="25">
        <v>8</v>
      </c>
      <c r="Q18" s="25">
        <v>20</v>
      </c>
      <c r="R18" s="25">
        <v>10</v>
      </c>
    </row>
    <row r="19" spans="1:18" x14ac:dyDescent="0.25">
      <c r="A19" s="23"/>
      <c r="B19" s="5" t="s">
        <v>125</v>
      </c>
      <c r="C19" s="5" cm="1">
        <f t="array" ref="C19">SUM(C12:C18/16)</f>
        <v>5.1749999999999998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321.42857142857144</v>
      </c>
      <c r="E20" s="20" cm="1">
        <f t="array" ref="E20">SUM(E12:E18/7)</f>
        <v>8.5</v>
      </c>
      <c r="F20" s="20" cm="1">
        <f t="array" ref="F20">SUM(F12:F18/7)</f>
        <v>3.1428571428571428</v>
      </c>
      <c r="G20" s="20" cm="1">
        <f t="array" ref="G20">SUM(G12:G18/7)</f>
        <v>0</v>
      </c>
      <c r="H20" s="20" cm="1">
        <f t="array" ref="H20">SUM(H12:H18/7)</f>
        <v>77.142857142857153</v>
      </c>
      <c r="I20" s="20" cm="1">
        <f t="array" ref="I20">SUM(I12:I18/7)</f>
        <v>335.71428571428567</v>
      </c>
      <c r="J20" s="20" cm="1">
        <f t="array" ref="J20">SUM(J12:J18/7)</f>
        <v>42.857142857142861</v>
      </c>
      <c r="K20" s="20" cm="1">
        <f t="array" ref="K20">SUM(K12:K18/7)</f>
        <v>5.4285714285714288</v>
      </c>
      <c r="L20" s="20" cm="1">
        <f t="array" ref="L20">SUM(L12:L18/7)</f>
        <v>11</v>
      </c>
      <c r="M20" s="20" cm="1">
        <f t="array" ref="M20">SUM(M12:M18/7)</f>
        <v>2</v>
      </c>
      <c r="N20" s="20" cm="1">
        <f t="array" ref="N20">SUM(N12:N18/7)</f>
        <v>20.285714285714285</v>
      </c>
      <c r="O20" s="20" cm="1">
        <f t="array" ref="O20">SUM(O12:O18/7)</f>
        <v>1.714285714285714</v>
      </c>
      <c r="P20" s="20" cm="1">
        <f t="array" ref="P20">SUM(P12:P18/7)</f>
        <v>8.8571428571428559</v>
      </c>
      <c r="Q20" s="20" cm="1">
        <f t="array" ref="Q20">SUM(Q12:Q18/7)</f>
        <v>19.714285714285715</v>
      </c>
      <c r="R20" s="20" cm="1">
        <f t="array" ref="R20">SUM(R12:R18/7)</f>
        <v>10.571428571428571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27FF9-5CDB-4A2B-8EA8-DC0BFB4A07FE}">
  <dimension ref="A2:U10"/>
  <sheetViews>
    <sheetView zoomScaleNormal="100" workbookViewId="0">
      <selection activeCell="D7" sqref="D7"/>
    </sheetView>
  </sheetViews>
  <sheetFormatPr defaultColWidth="8.875" defaultRowHeight="15.75" x14ac:dyDescent="0.25"/>
  <cols>
    <col min="2" max="2" width="38" customWidth="1"/>
    <col min="3" max="3" width="14.375" bestFit="1" customWidth="1"/>
    <col min="4" max="4" width="94.875" customWidth="1"/>
    <col min="9" max="9" width="9.875" bestFit="1" customWidth="1"/>
    <col min="14" max="14" width="10.5" bestFit="1" customWidth="1"/>
    <col min="17" max="17" width="11.125" bestFit="1" customWidth="1"/>
    <col min="19" max="19" width="12.875" bestFit="1" customWidth="1"/>
    <col min="20" max="20" width="12.625" bestFit="1" customWidth="1"/>
    <col min="21" max="21" width="13.875" bestFit="1" customWidth="1"/>
  </cols>
  <sheetData>
    <row r="2" spans="1:21" x14ac:dyDescent="0.25">
      <c r="T2" s="96" t="s">
        <v>361</v>
      </c>
      <c r="U2" s="96"/>
    </row>
    <row r="3" spans="1:21" x14ac:dyDescent="0.25">
      <c r="B3" s="54" t="s">
        <v>300</v>
      </c>
      <c r="T3" s="97"/>
      <c r="U3" s="97"/>
    </row>
    <row r="4" spans="1:21" x14ac:dyDescent="0.25">
      <c r="A4" s="49" t="s">
        <v>122</v>
      </c>
      <c r="B4" s="49" t="s">
        <v>121</v>
      </c>
      <c r="C4" s="49" t="s">
        <v>120</v>
      </c>
      <c r="D4" s="49" t="s">
        <v>219</v>
      </c>
      <c r="E4" s="8" t="s">
        <v>34</v>
      </c>
      <c r="F4" s="8" t="s">
        <v>33</v>
      </c>
      <c r="G4" s="8" t="s">
        <v>32</v>
      </c>
      <c r="H4" s="8" t="s">
        <v>31</v>
      </c>
      <c r="I4" s="8" t="s">
        <v>30</v>
      </c>
      <c r="J4" s="8" t="s">
        <v>29</v>
      </c>
      <c r="K4" s="8" t="s">
        <v>28</v>
      </c>
      <c r="L4" s="8" t="s">
        <v>27</v>
      </c>
      <c r="M4" s="8" t="s">
        <v>26</v>
      </c>
      <c r="N4" s="8" t="s">
        <v>25</v>
      </c>
      <c r="O4" s="8" t="s">
        <v>24</v>
      </c>
      <c r="P4" s="8" t="s">
        <v>23</v>
      </c>
      <c r="Q4" s="8" t="s">
        <v>22</v>
      </c>
      <c r="R4" s="8" t="s">
        <v>21</v>
      </c>
      <c r="S4" s="8" t="s">
        <v>20</v>
      </c>
      <c r="T4" s="14" t="s">
        <v>149</v>
      </c>
      <c r="U4" s="14" t="s">
        <v>358</v>
      </c>
    </row>
    <row r="5" spans="1:21" x14ac:dyDescent="0.25">
      <c r="A5" s="50" t="s">
        <v>282</v>
      </c>
      <c r="B5" s="51" t="s">
        <v>283</v>
      </c>
      <c r="C5" s="52">
        <v>10</v>
      </c>
      <c r="D5" s="53" t="s">
        <v>284</v>
      </c>
      <c r="E5" s="25">
        <v>260</v>
      </c>
      <c r="F5" s="25">
        <v>11</v>
      </c>
      <c r="G5" s="25">
        <v>3</v>
      </c>
      <c r="H5" s="25">
        <v>0.5</v>
      </c>
      <c r="I5" s="25">
        <v>265</v>
      </c>
      <c r="J5" s="25">
        <v>320</v>
      </c>
      <c r="K5" s="25">
        <v>30</v>
      </c>
      <c r="L5" s="25">
        <v>3</v>
      </c>
      <c r="M5" s="25">
        <v>15</v>
      </c>
      <c r="N5" s="25">
        <v>3</v>
      </c>
      <c r="O5" s="25">
        <v>11</v>
      </c>
      <c r="P5" s="25">
        <v>8</v>
      </c>
      <c r="Q5" s="25">
        <v>6</v>
      </c>
      <c r="R5" s="25">
        <v>15</v>
      </c>
      <c r="S5" s="25">
        <v>6</v>
      </c>
      <c r="T5" s="14">
        <v>322</v>
      </c>
      <c r="U5" s="14">
        <v>209</v>
      </c>
    </row>
    <row r="6" spans="1:21" x14ac:dyDescent="0.25">
      <c r="A6" s="50" t="s">
        <v>285</v>
      </c>
      <c r="B6" s="51" t="s">
        <v>286</v>
      </c>
      <c r="C6" s="52">
        <v>9</v>
      </c>
      <c r="D6" s="53" t="s">
        <v>287</v>
      </c>
      <c r="E6" s="25">
        <v>220</v>
      </c>
      <c r="F6" s="25">
        <v>6</v>
      </c>
      <c r="G6" s="25">
        <v>2</v>
      </c>
      <c r="H6" s="25">
        <v>0</v>
      </c>
      <c r="I6" s="25">
        <v>140</v>
      </c>
      <c r="J6" s="25">
        <v>320</v>
      </c>
      <c r="K6" s="25">
        <v>33</v>
      </c>
      <c r="L6" s="25">
        <v>3</v>
      </c>
      <c r="M6" s="25">
        <v>6</v>
      </c>
      <c r="N6" s="25">
        <v>0</v>
      </c>
      <c r="O6" s="25">
        <v>12</v>
      </c>
      <c r="P6" s="25">
        <v>4</v>
      </c>
      <c r="Q6" s="25">
        <v>10</v>
      </c>
      <c r="R6" s="25">
        <v>35</v>
      </c>
      <c r="S6" s="25">
        <v>10</v>
      </c>
      <c r="T6" s="14">
        <v>445</v>
      </c>
      <c r="U6" s="14">
        <v>100</v>
      </c>
    </row>
    <row r="7" spans="1:21" x14ac:dyDescent="0.25">
      <c r="A7" s="50" t="s">
        <v>288</v>
      </c>
      <c r="B7" s="51" t="s">
        <v>289</v>
      </c>
      <c r="C7" s="52">
        <v>10.5</v>
      </c>
      <c r="D7" s="53" t="s">
        <v>290</v>
      </c>
      <c r="E7" s="25">
        <v>300</v>
      </c>
      <c r="F7" s="25">
        <v>12</v>
      </c>
      <c r="G7" s="25">
        <v>5</v>
      </c>
      <c r="H7" s="25">
        <v>0</v>
      </c>
      <c r="I7" s="25">
        <v>255</v>
      </c>
      <c r="J7" s="25">
        <v>380</v>
      </c>
      <c r="K7" s="25">
        <v>30</v>
      </c>
      <c r="L7" s="25">
        <v>3</v>
      </c>
      <c r="M7" s="25">
        <v>15</v>
      </c>
      <c r="N7" s="25">
        <v>2</v>
      </c>
      <c r="O7" s="25">
        <v>20</v>
      </c>
      <c r="P7" s="25">
        <v>8</v>
      </c>
      <c r="Q7" s="25">
        <v>6</v>
      </c>
      <c r="R7" s="25">
        <v>8</v>
      </c>
      <c r="S7" s="25">
        <v>8</v>
      </c>
      <c r="T7" s="14">
        <v>385</v>
      </c>
      <c r="U7" s="14">
        <v>93</v>
      </c>
    </row>
    <row r="8" spans="1:21" x14ac:dyDescent="0.25">
      <c r="A8" s="50" t="s">
        <v>291</v>
      </c>
      <c r="B8" s="51" t="s">
        <v>292</v>
      </c>
      <c r="C8" s="52">
        <v>10.6</v>
      </c>
      <c r="D8" s="53" t="s">
        <v>293</v>
      </c>
      <c r="E8" s="25">
        <v>480</v>
      </c>
      <c r="F8" s="25">
        <v>27</v>
      </c>
      <c r="G8" s="25">
        <v>7</v>
      </c>
      <c r="H8" s="25">
        <v>0</v>
      </c>
      <c r="I8" s="25">
        <v>10</v>
      </c>
      <c r="J8" s="25">
        <v>470</v>
      </c>
      <c r="K8" s="25">
        <v>64</v>
      </c>
      <c r="L8" s="25">
        <v>5</v>
      </c>
      <c r="M8" s="25">
        <v>15</v>
      </c>
      <c r="N8" s="25">
        <v>4</v>
      </c>
      <c r="O8" s="25">
        <v>10</v>
      </c>
      <c r="P8" s="25">
        <v>2</v>
      </c>
      <c r="Q8" s="25">
        <v>10</v>
      </c>
      <c r="R8" s="25">
        <v>15</v>
      </c>
      <c r="S8" s="25">
        <v>15</v>
      </c>
      <c r="T8" s="14">
        <v>615</v>
      </c>
      <c r="U8" s="14">
        <v>518</v>
      </c>
    </row>
    <row r="9" spans="1:21" x14ac:dyDescent="0.25">
      <c r="A9" s="50" t="s">
        <v>294</v>
      </c>
      <c r="B9" s="51" t="s">
        <v>295</v>
      </c>
      <c r="C9" s="52">
        <v>9.5</v>
      </c>
      <c r="D9" s="53" t="s">
        <v>296</v>
      </c>
      <c r="E9" s="25">
        <v>280</v>
      </c>
      <c r="F9" s="25">
        <v>16</v>
      </c>
      <c r="G9" s="25">
        <v>5</v>
      </c>
      <c r="H9" s="25">
        <v>0</v>
      </c>
      <c r="I9" s="25">
        <v>225</v>
      </c>
      <c r="J9" s="25">
        <v>300</v>
      </c>
      <c r="K9" s="25">
        <v>21</v>
      </c>
      <c r="L9" s="25">
        <v>1</v>
      </c>
      <c r="M9" s="25">
        <v>6</v>
      </c>
      <c r="N9" s="25">
        <v>0</v>
      </c>
      <c r="O9" s="25">
        <v>16</v>
      </c>
      <c r="P9" s="25">
        <v>8</v>
      </c>
      <c r="Q9" s="25">
        <v>15</v>
      </c>
      <c r="R9" s="25">
        <v>30</v>
      </c>
      <c r="S9" s="25">
        <v>4</v>
      </c>
      <c r="T9" s="14">
        <v>143</v>
      </c>
      <c r="U9" s="14">
        <v>77</v>
      </c>
    </row>
    <row r="10" spans="1:21" x14ac:dyDescent="0.25">
      <c r="T10" s="1"/>
      <c r="U10" s="1"/>
    </row>
  </sheetData>
  <mergeCells count="1">
    <mergeCell ref="T2:U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FA149-FC1B-574A-850D-62015AF6939A}">
  <dimension ref="A9:R24"/>
  <sheetViews>
    <sheetView workbookViewId="0">
      <selection activeCell="A12" sqref="A12:A18"/>
    </sheetView>
  </sheetViews>
  <sheetFormatPr defaultColWidth="8.875" defaultRowHeight="15" x14ac:dyDescent="0.25"/>
  <cols>
    <col min="1" max="1" width="8.875" style="1"/>
    <col min="2" max="2" width="47.5" style="1" customWidth="1"/>
    <col min="3" max="3" width="16.375" style="1" customWidth="1"/>
    <col min="4" max="17" width="8.875" style="1"/>
    <col min="18" max="18" width="14.875" style="1" bestFit="1" customWidth="1"/>
    <col min="19" max="16384" width="8.875" style="1"/>
  </cols>
  <sheetData>
    <row r="9" spans="1:18" ht="26.25" x14ac:dyDescent="0.4">
      <c r="A9" s="62" t="s">
        <v>323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x14ac:dyDescent="0.25">
      <c r="A12" s="34" t="s">
        <v>197</v>
      </c>
      <c r="B12" s="25" t="s">
        <v>324</v>
      </c>
      <c r="C12" s="25">
        <v>12</v>
      </c>
      <c r="D12" s="25">
        <v>280</v>
      </c>
      <c r="E12" s="25">
        <v>6</v>
      </c>
      <c r="F12" s="25">
        <v>0</v>
      </c>
      <c r="G12" s="25">
        <v>0</v>
      </c>
      <c r="H12" s="25">
        <v>65</v>
      </c>
      <c r="I12" s="25">
        <v>290</v>
      </c>
      <c r="J12" s="25">
        <v>23</v>
      </c>
      <c r="K12" s="25">
        <v>5</v>
      </c>
      <c r="L12" s="25">
        <v>12</v>
      </c>
      <c r="M12" s="25">
        <v>5</v>
      </c>
      <c r="N12" s="25">
        <v>31</v>
      </c>
      <c r="O12" s="25">
        <v>0</v>
      </c>
      <c r="P12" s="25">
        <v>4</v>
      </c>
      <c r="Q12" s="25">
        <v>10</v>
      </c>
      <c r="R12" s="25">
        <v>0</v>
      </c>
    </row>
    <row r="13" spans="1:18" x14ac:dyDescent="0.25">
      <c r="A13" s="34" t="s">
        <v>117</v>
      </c>
      <c r="B13" s="25" t="s">
        <v>325</v>
      </c>
      <c r="C13" s="25">
        <v>12.5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0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</row>
    <row r="14" spans="1:18" customFormat="1" ht="15.75" x14ac:dyDescent="0.25">
      <c r="A14" s="57" t="s">
        <v>285</v>
      </c>
      <c r="B14" s="58" t="s">
        <v>317</v>
      </c>
      <c r="C14" s="25">
        <v>9</v>
      </c>
      <c r="D14" s="25">
        <v>220</v>
      </c>
      <c r="E14" s="25">
        <v>6</v>
      </c>
      <c r="F14" s="25">
        <v>2</v>
      </c>
      <c r="G14" s="25">
        <v>0</v>
      </c>
      <c r="H14" s="25">
        <v>140</v>
      </c>
      <c r="I14" s="25">
        <v>320</v>
      </c>
      <c r="J14" s="25">
        <v>33</v>
      </c>
      <c r="K14" s="25">
        <v>3</v>
      </c>
      <c r="L14" s="25">
        <v>6</v>
      </c>
      <c r="M14" s="25">
        <v>0</v>
      </c>
      <c r="N14" s="25">
        <v>12</v>
      </c>
      <c r="O14" s="25">
        <v>4</v>
      </c>
      <c r="P14" s="25">
        <v>10</v>
      </c>
      <c r="Q14" s="25">
        <v>35</v>
      </c>
      <c r="R14" s="25">
        <v>10</v>
      </c>
    </row>
    <row r="15" spans="1:18" customFormat="1" ht="15.75" x14ac:dyDescent="0.25">
      <c r="A15" s="57" t="s">
        <v>17</v>
      </c>
      <c r="B15" s="58" t="s">
        <v>137</v>
      </c>
      <c r="C15" s="25">
        <v>11.25</v>
      </c>
      <c r="D15" s="25">
        <v>270</v>
      </c>
      <c r="E15" s="25">
        <v>2.5</v>
      </c>
      <c r="F15" s="25">
        <v>0.5</v>
      </c>
      <c r="G15" s="25">
        <v>0</v>
      </c>
      <c r="H15" s="25">
        <v>35</v>
      </c>
      <c r="I15" s="25">
        <v>230</v>
      </c>
      <c r="J15" s="25">
        <v>43</v>
      </c>
      <c r="K15" s="25">
        <v>5</v>
      </c>
      <c r="L15" s="25">
        <v>4</v>
      </c>
      <c r="M15" s="25">
        <v>0</v>
      </c>
      <c r="N15" s="25">
        <v>20</v>
      </c>
      <c r="O15" s="25">
        <v>0</v>
      </c>
      <c r="P15" s="25">
        <v>6</v>
      </c>
      <c r="Q15" s="25">
        <v>20</v>
      </c>
      <c r="R15" s="25">
        <v>10</v>
      </c>
    </row>
    <row r="16" spans="1:18" x14ac:dyDescent="0.25">
      <c r="A16" s="34" t="s">
        <v>41</v>
      </c>
      <c r="B16" s="25" t="s">
        <v>40</v>
      </c>
      <c r="C16" s="25">
        <v>12.5</v>
      </c>
      <c r="D16" s="25">
        <v>390</v>
      </c>
      <c r="E16" s="25">
        <v>13</v>
      </c>
      <c r="F16" s="25">
        <v>7</v>
      </c>
      <c r="G16" s="25">
        <v>0</v>
      </c>
      <c r="H16" s="25">
        <v>95</v>
      </c>
      <c r="I16" s="25">
        <v>350</v>
      </c>
      <c r="J16" s="25">
        <v>32</v>
      </c>
      <c r="K16" s="25">
        <v>4</v>
      </c>
      <c r="L16" s="25">
        <v>6</v>
      </c>
      <c r="M16" s="25">
        <v>0</v>
      </c>
      <c r="N16" s="25">
        <v>34</v>
      </c>
      <c r="O16" s="25">
        <v>0</v>
      </c>
      <c r="P16" s="25">
        <v>20</v>
      </c>
      <c r="Q16" s="25">
        <v>20</v>
      </c>
      <c r="R16" s="25">
        <v>10</v>
      </c>
    </row>
    <row r="17" spans="1:18" x14ac:dyDescent="0.25">
      <c r="A17" s="34" t="s">
        <v>45</v>
      </c>
      <c r="B17" s="25" t="s">
        <v>326</v>
      </c>
      <c r="C17" s="25">
        <v>13.35</v>
      </c>
      <c r="D17" s="25">
        <v>350</v>
      </c>
      <c r="E17" s="25">
        <v>8</v>
      </c>
      <c r="F17" s="25">
        <v>2.5</v>
      </c>
      <c r="G17" s="25">
        <v>0</v>
      </c>
      <c r="H17" s="25">
        <v>75</v>
      </c>
      <c r="I17" s="25">
        <v>190</v>
      </c>
      <c r="J17" s="25">
        <v>34</v>
      </c>
      <c r="K17" s="25">
        <v>6</v>
      </c>
      <c r="L17" s="25">
        <v>8</v>
      </c>
      <c r="M17" s="25">
        <v>1</v>
      </c>
      <c r="N17" s="25">
        <v>32</v>
      </c>
      <c r="O17" s="25">
        <v>2</v>
      </c>
      <c r="P17" s="25">
        <v>15</v>
      </c>
      <c r="Q17" s="25">
        <v>25</v>
      </c>
      <c r="R17" s="25">
        <v>20</v>
      </c>
    </row>
    <row r="18" spans="1:18" x14ac:dyDescent="0.25">
      <c r="A18" s="33" t="s">
        <v>109</v>
      </c>
      <c r="B18" s="25" t="s">
        <v>108</v>
      </c>
      <c r="C18" s="25">
        <v>12.5</v>
      </c>
      <c r="D18" s="25">
        <v>400</v>
      </c>
      <c r="E18" s="25">
        <v>22</v>
      </c>
      <c r="F18" s="25">
        <v>10</v>
      </c>
      <c r="G18" s="25">
        <v>0</v>
      </c>
      <c r="H18" s="25">
        <v>110</v>
      </c>
      <c r="I18" s="25">
        <v>500</v>
      </c>
      <c r="J18" s="25">
        <v>32</v>
      </c>
      <c r="K18" s="25">
        <v>5</v>
      </c>
      <c r="L18" s="25">
        <v>5</v>
      </c>
      <c r="M18" s="25">
        <v>0</v>
      </c>
      <c r="N18" s="25">
        <v>25</v>
      </c>
      <c r="O18" s="25">
        <v>2</v>
      </c>
      <c r="P18" s="25">
        <v>130</v>
      </c>
      <c r="Q18" s="25">
        <v>20</v>
      </c>
      <c r="R18" s="25">
        <v>15</v>
      </c>
    </row>
    <row r="19" spans="1:18" x14ac:dyDescent="0.25">
      <c r="A19" s="23"/>
      <c r="B19" s="5" t="s">
        <v>125</v>
      </c>
      <c r="C19" s="5" cm="1">
        <f t="array" ref="C19">SUM(C12:C18/16)</f>
        <v>5.1937499999999996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325.71428571428572</v>
      </c>
      <c r="E20" s="20" cm="1">
        <f t="array" ref="E20">SUM(E12:E18/7)</f>
        <v>9.7857142857142847</v>
      </c>
      <c r="F20" s="20" cm="1">
        <f t="array" ref="F20">SUM(F12:F18/7)</f>
        <v>3.6428571428571432</v>
      </c>
      <c r="G20" s="20" cm="1">
        <f t="array" ref="G20">SUM(G12:G18/7)</f>
        <v>0</v>
      </c>
      <c r="H20" s="20" cm="1">
        <f t="array" ref="H20">SUM(H12:H18/7)</f>
        <v>79.999999999999986</v>
      </c>
      <c r="I20" s="20" cm="1">
        <f t="array" ref="I20">SUM(I12:I18/7)</f>
        <v>285.71428571428572</v>
      </c>
      <c r="J20" s="20" cm="1">
        <f t="array" ref="J20">SUM(J12:J18/7)</f>
        <v>35.285714285714285</v>
      </c>
      <c r="K20" s="20" cm="1">
        <f t="array" ref="K20">SUM(K12:K18/7)</f>
        <v>5</v>
      </c>
      <c r="L20" s="20" cm="1">
        <f t="array" ref="L20">SUM(L12:L18/7)</f>
        <v>6.7142857142857144</v>
      </c>
      <c r="M20" s="20" cm="1">
        <f t="array" ref="M20">SUM(M12:M18/7)</f>
        <v>0.85714285714285721</v>
      </c>
      <c r="N20" s="20" cm="1">
        <f t="array" ref="N20">SUM(N12:N18/7)</f>
        <v>25.000000000000004</v>
      </c>
      <c r="O20" s="20" cm="1">
        <f t="array" ref="O20">SUM(O12:O18/7)</f>
        <v>1.1428571428571428</v>
      </c>
      <c r="P20" s="20" cm="1">
        <f t="array" ref="P20">SUM(P12:P18/7)</f>
        <v>27.857142857142858</v>
      </c>
      <c r="Q20" s="20" cm="1">
        <f t="array" ref="Q20">SUM(Q12:Q18/7)</f>
        <v>21.428571428571431</v>
      </c>
      <c r="R20" s="20" cm="1">
        <f t="array" ref="R20">SUM(R12:R18/7)</f>
        <v>11.428571428571429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26B21-2F50-774A-99F2-63D695953A80}">
  <dimension ref="A9:R24"/>
  <sheetViews>
    <sheetView workbookViewId="0">
      <selection activeCell="E31" sqref="E31"/>
    </sheetView>
  </sheetViews>
  <sheetFormatPr defaultColWidth="8.875" defaultRowHeight="15" x14ac:dyDescent="0.25"/>
  <cols>
    <col min="1" max="1" width="8.875" style="1"/>
    <col min="2" max="2" width="49.125" style="1" customWidth="1"/>
    <col min="3" max="3" width="16.375" style="1" customWidth="1"/>
    <col min="4" max="17" width="8.875" style="1"/>
    <col min="18" max="18" width="14.875" style="1" bestFit="1" customWidth="1"/>
    <col min="19" max="16384" width="8.875" style="1"/>
  </cols>
  <sheetData>
    <row r="9" spans="1:18" ht="26.25" x14ac:dyDescent="0.4">
      <c r="A9" s="62" t="s">
        <v>327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x14ac:dyDescent="0.25">
      <c r="A12" s="34" t="s">
        <v>43</v>
      </c>
      <c r="B12" s="25" t="s">
        <v>328</v>
      </c>
      <c r="C12" s="25">
        <v>13</v>
      </c>
      <c r="D12" s="25">
        <v>330</v>
      </c>
      <c r="E12" s="25">
        <v>9</v>
      </c>
      <c r="F12" s="25">
        <v>5</v>
      </c>
      <c r="G12" s="25">
        <v>0</v>
      </c>
      <c r="H12" s="25">
        <v>70</v>
      </c>
      <c r="I12" s="25">
        <v>160</v>
      </c>
      <c r="J12" s="25">
        <v>33</v>
      </c>
      <c r="K12" s="25">
        <v>5</v>
      </c>
      <c r="L12" s="25">
        <v>6</v>
      </c>
      <c r="M12" s="25">
        <v>0</v>
      </c>
      <c r="N12" s="25">
        <v>27</v>
      </c>
      <c r="O12" s="25">
        <v>2</v>
      </c>
      <c r="P12" s="25">
        <v>10</v>
      </c>
      <c r="Q12" s="25">
        <v>20</v>
      </c>
      <c r="R12" s="25">
        <v>15</v>
      </c>
    </row>
    <row r="13" spans="1:18" x14ac:dyDescent="0.25">
      <c r="A13" s="34" t="s">
        <v>99</v>
      </c>
      <c r="B13" s="25" t="s">
        <v>329</v>
      </c>
      <c r="C13" s="25">
        <v>11.75</v>
      </c>
      <c r="D13" s="25">
        <v>390</v>
      </c>
      <c r="E13" s="25">
        <v>15</v>
      </c>
      <c r="F13" s="25">
        <v>6</v>
      </c>
      <c r="G13" s="25">
        <v>0</v>
      </c>
      <c r="H13" s="25">
        <v>45</v>
      </c>
      <c r="I13" s="25">
        <v>390</v>
      </c>
      <c r="J13" s="25">
        <v>47</v>
      </c>
      <c r="K13" s="25">
        <v>7</v>
      </c>
      <c r="L13" s="25">
        <v>5</v>
      </c>
      <c r="M13" s="25">
        <v>0</v>
      </c>
      <c r="N13" s="25">
        <v>21</v>
      </c>
      <c r="O13" s="25">
        <v>0</v>
      </c>
      <c r="P13" s="25">
        <v>6</v>
      </c>
      <c r="Q13" s="25">
        <v>20</v>
      </c>
      <c r="R13" s="25">
        <v>15</v>
      </c>
    </row>
    <row r="14" spans="1:18" x14ac:dyDescent="0.25">
      <c r="A14" s="34" t="s">
        <v>85</v>
      </c>
      <c r="B14" s="25" t="s">
        <v>158</v>
      </c>
      <c r="C14" s="25">
        <v>12.69</v>
      </c>
      <c r="D14" s="25">
        <v>350</v>
      </c>
      <c r="E14" s="25">
        <v>4.5</v>
      </c>
      <c r="F14" s="25">
        <v>1</v>
      </c>
      <c r="G14" s="25">
        <v>0</v>
      </c>
      <c r="H14" s="25">
        <v>55</v>
      </c>
      <c r="I14" s="25">
        <v>190</v>
      </c>
      <c r="J14" s="25">
        <v>49</v>
      </c>
      <c r="K14" s="25">
        <v>6</v>
      </c>
      <c r="L14" s="25">
        <v>16</v>
      </c>
      <c r="M14" s="25">
        <v>10</v>
      </c>
      <c r="N14" s="25">
        <v>26</v>
      </c>
      <c r="O14" s="25">
        <v>0</v>
      </c>
      <c r="P14" s="25">
        <v>8</v>
      </c>
      <c r="Q14" s="25">
        <v>20</v>
      </c>
      <c r="R14" s="25">
        <v>15</v>
      </c>
    </row>
    <row r="15" spans="1:18" x14ac:dyDescent="0.25">
      <c r="A15" s="78" t="s">
        <v>105</v>
      </c>
      <c r="B15" s="25" t="s">
        <v>104</v>
      </c>
      <c r="C15" s="25">
        <v>12.95</v>
      </c>
      <c r="D15" s="25">
        <v>290</v>
      </c>
      <c r="E15" s="25">
        <v>5</v>
      </c>
      <c r="F15" s="25">
        <v>2.5</v>
      </c>
      <c r="G15" s="25">
        <v>0</v>
      </c>
      <c r="H15" s="25">
        <v>10</v>
      </c>
      <c r="I15" s="25">
        <v>350</v>
      </c>
      <c r="J15" s="25">
        <v>47</v>
      </c>
      <c r="K15" s="25">
        <v>6</v>
      </c>
      <c r="L15" s="25">
        <v>5</v>
      </c>
      <c r="M15" s="25">
        <v>1</v>
      </c>
      <c r="N15" s="25">
        <v>15</v>
      </c>
      <c r="O15" s="25">
        <v>0</v>
      </c>
      <c r="P15" s="25">
        <v>15</v>
      </c>
      <c r="Q15" s="25">
        <v>15</v>
      </c>
      <c r="R15" s="25">
        <v>10</v>
      </c>
    </row>
    <row r="16" spans="1:18" customFormat="1" ht="15.75" x14ac:dyDescent="0.25">
      <c r="A16" s="57" t="s">
        <v>15</v>
      </c>
      <c r="B16" s="58" t="s">
        <v>138</v>
      </c>
      <c r="C16" s="25">
        <v>12.66</v>
      </c>
      <c r="D16" s="25">
        <v>370</v>
      </c>
      <c r="E16" s="25">
        <v>12</v>
      </c>
      <c r="F16" s="25">
        <v>4.5</v>
      </c>
      <c r="G16" s="25">
        <v>0</v>
      </c>
      <c r="H16" s="25">
        <v>30</v>
      </c>
      <c r="I16" s="25">
        <v>310</v>
      </c>
      <c r="J16" s="25">
        <v>51</v>
      </c>
      <c r="K16" s="25">
        <v>5</v>
      </c>
      <c r="L16" s="25">
        <v>4</v>
      </c>
      <c r="M16" s="25">
        <v>0</v>
      </c>
      <c r="N16" s="25">
        <v>16</v>
      </c>
      <c r="O16" s="25">
        <v>0</v>
      </c>
      <c r="P16" s="25">
        <v>6</v>
      </c>
      <c r="Q16" s="25">
        <v>20</v>
      </c>
      <c r="R16" s="25">
        <v>6</v>
      </c>
    </row>
    <row r="17" spans="1:18" customFormat="1" ht="15.75" x14ac:dyDescent="0.25">
      <c r="A17" s="57" t="s">
        <v>297</v>
      </c>
      <c r="B17" s="58" t="s">
        <v>310</v>
      </c>
      <c r="C17" s="25">
        <v>10.5</v>
      </c>
      <c r="D17" s="25">
        <v>350</v>
      </c>
      <c r="E17" s="25">
        <v>16</v>
      </c>
      <c r="F17" s="25">
        <v>2.5</v>
      </c>
      <c r="G17" s="25">
        <v>0</v>
      </c>
      <c r="H17" s="25">
        <v>35</v>
      </c>
      <c r="I17" s="25">
        <v>580</v>
      </c>
      <c r="J17" s="25">
        <v>37</v>
      </c>
      <c r="K17" s="25">
        <v>8</v>
      </c>
      <c r="L17" s="25">
        <v>4</v>
      </c>
      <c r="M17" s="25">
        <v>0</v>
      </c>
      <c r="N17" s="25">
        <v>17</v>
      </c>
      <c r="O17" s="25">
        <v>2</v>
      </c>
      <c r="P17" s="25">
        <v>6</v>
      </c>
      <c r="Q17" s="25">
        <v>15</v>
      </c>
      <c r="R17" s="25">
        <v>20</v>
      </c>
    </row>
    <row r="18" spans="1:18" x14ac:dyDescent="0.25">
      <c r="A18" s="33" t="s">
        <v>83</v>
      </c>
      <c r="B18" s="25" t="s">
        <v>330</v>
      </c>
      <c r="C18" s="25">
        <v>14.95</v>
      </c>
      <c r="D18" s="25">
        <v>360</v>
      </c>
      <c r="E18" s="25">
        <v>1.5</v>
      </c>
      <c r="F18" s="25">
        <v>0</v>
      </c>
      <c r="G18" s="25">
        <v>0</v>
      </c>
      <c r="H18" s="25">
        <v>50</v>
      </c>
      <c r="I18" s="25">
        <v>105</v>
      </c>
      <c r="J18" s="25">
        <v>62</v>
      </c>
      <c r="K18" s="25">
        <v>4</v>
      </c>
      <c r="L18" s="25">
        <v>28</v>
      </c>
      <c r="M18" s="25">
        <v>20</v>
      </c>
      <c r="N18" s="25">
        <v>24</v>
      </c>
      <c r="O18" s="25">
        <v>0</v>
      </c>
      <c r="P18" s="25">
        <v>4</v>
      </c>
      <c r="Q18" s="25">
        <v>10</v>
      </c>
      <c r="R18" s="25">
        <v>2</v>
      </c>
    </row>
    <row r="19" spans="1:18" x14ac:dyDescent="0.25">
      <c r="A19" s="23"/>
      <c r="B19" s="5" t="s">
        <v>125</v>
      </c>
      <c r="C19" s="5" cm="1">
        <f t="array" ref="C19">SUM(C12:C18/16)</f>
        <v>5.53125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348.57142857142856</v>
      </c>
      <c r="E20" s="20" cm="1">
        <f t="array" ref="E20">SUM(E12:E18/7)</f>
        <v>9</v>
      </c>
      <c r="F20" s="20" cm="1">
        <f t="array" ref="F20">SUM(F12:F18/7)</f>
        <v>3.0714285714285712</v>
      </c>
      <c r="G20" s="20" cm="1">
        <f t="array" ref="G20">SUM(G12:G18/7)</f>
        <v>0</v>
      </c>
      <c r="H20" s="20" cm="1">
        <f t="array" ref="H20">SUM(H12:H18/7)</f>
        <v>42.142857142857146</v>
      </c>
      <c r="I20" s="20" cm="1">
        <f t="array" ref="I20">SUM(I12:I18/7)</f>
        <v>297.85714285714289</v>
      </c>
      <c r="J20" s="20" cm="1">
        <f t="array" ref="J20">SUM(J12:J18/7)</f>
        <v>46.571428571428569</v>
      </c>
      <c r="K20" s="20" cm="1">
        <f t="array" ref="K20">SUM(K12:K18/7)</f>
        <v>5.8571428571428577</v>
      </c>
      <c r="L20" s="20" cm="1">
        <f t="array" ref="L20">SUM(L12:L18/7)</f>
        <v>9.7142857142857135</v>
      </c>
      <c r="M20" s="20" cm="1">
        <f t="array" ref="M20">SUM(M12:M18/7)</f>
        <v>4.4285714285714288</v>
      </c>
      <c r="N20" s="20" cm="1">
        <f t="array" ref="N20">SUM(N12:N18/7)</f>
        <v>20.857142857142854</v>
      </c>
      <c r="O20" s="20" cm="1">
        <f t="array" ref="O20">SUM(O12:O18/7)</f>
        <v>0.5714285714285714</v>
      </c>
      <c r="P20" s="20" cm="1">
        <f t="array" ref="P20">SUM(P12:P18/7)</f>
        <v>7.8571428571428559</v>
      </c>
      <c r="Q20" s="20" cm="1">
        <f t="array" ref="Q20">SUM(Q12:Q18/7)</f>
        <v>17.142857142857142</v>
      </c>
      <c r="R20" s="20" cm="1">
        <f t="array" ref="R20">SUM(R12:R18/7)</f>
        <v>11.857142857142859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88278-B6B4-BD40-822F-99C1E3D788D3}">
  <dimension ref="A10:R32"/>
  <sheetViews>
    <sheetView workbookViewId="0">
      <selection activeCell="B25" sqref="B25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331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34" t="s">
        <v>19</v>
      </c>
      <c r="B12" s="58" t="s">
        <v>139</v>
      </c>
      <c r="C12" s="25">
        <v>12.5</v>
      </c>
      <c r="D12" s="25">
        <v>440</v>
      </c>
      <c r="E12" s="25">
        <v>24</v>
      </c>
      <c r="F12" s="25">
        <v>3.5</v>
      </c>
      <c r="G12" s="25">
        <v>0</v>
      </c>
      <c r="H12" s="25">
        <v>30</v>
      </c>
      <c r="I12" s="25">
        <v>270</v>
      </c>
      <c r="J12" s="25">
        <v>44</v>
      </c>
      <c r="K12" s="25">
        <v>5</v>
      </c>
      <c r="L12" s="25">
        <v>6</v>
      </c>
      <c r="M12" s="25">
        <v>0</v>
      </c>
      <c r="N12" s="25">
        <v>16</v>
      </c>
      <c r="O12" s="25">
        <v>2</v>
      </c>
      <c r="P12" s="25">
        <v>8</v>
      </c>
      <c r="Q12" s="25">
        <v>8</v>
      </c>
      <c r="R12" s="25">
        <v>10</v>
      </c>
    </row>
    <row r="13" spans="1:18" customFormat="1" ht="15.75" x14ac:dyDescent="0.25">
      <c r="A13" s="34" t="s">
        <v>1</v>
      </c>
      <c r="B13" s="58" t="s">
        <v>305</v>
      </c>
      <c r="C13" s="25">
        <v>12</v>
      </c>
      <c r="D13" s="25">
        <v>400</v>
      </c>
      <c r="E13" s="25">
        <v>12</v>
      </c>
      <c r="F13" s="25">
        <v>4</v>
      </c>
      <c r="G13" s="25">
        <v>0</v>
      </c>
      <c r="H13" s="25">
        <v>85</v>
      </c>
      <c r="I13" s="25">
        <v>140</v>
      </c>
      <c r="J13" s="25">
        <v>39</v>
      </c>
      <c r="K13" s="25">
        <v>5</v>
      </c>
      <c r="L13" s="25">
        <v>5</v>
      </c>
      <c r="M13" s="25">
        <v>0</v>
      </c>
      <c r="N13" s="25">
        <v>33</v>
      </c>
      <c r="O13" s="25">
        <v>0</v>
      </c>
      <c r="P13" s="25">
        <v>8</v>
      </c>
      <c r="Q13" s="25">
        <v>20</v>
      </c>
      <c r="R13" s="25">
        <v>10</v>
      </c>
    </row>
    <row r="14" spans="1:18" s="24" customFormat="1" x14ac:dyDescent="0.25">
      <c r="A14" s="34" t="s">
        <v>57</v>
      </c>
      <c r="B14" s="25" t="s">
        <v>332</v>
      </c>
      <c r="C14" s="28">
        <v>13.66</v>
      </c>
      <c r="D14" s="25">
        <v>370</v>
      </c>
      <c r="E14" s="25">
        <v>15</v>
      </c>
      <c r="F14" s="25">
        <v>5</v>
      </c>
      <c r="G14" s="25">
        <v>0</v>
      </c>
      <c r="H14" s="25">
        <v>0</v>
      </c>
      <c r="I14" s="25">
        <v>530</v>
      </c>
      <c r="J14" s="25">
        <v>40</v>
      </c>
      <c r="K14" s="25">
        <v>7</v>
      </c>
      <c r="L14" s="25">
        <v>7</v>
      </c>
      <c r="M14" s="25">
        <v>0</v>
      </c>
      <c r="N14" s="25">
        <v>19</v>
      </c>
      <c r="O14" s="25">
        <v>0</v>
      </c>
      <c r="P14" s="25">
        <v>10</v>
      </c>
      <c r="Q14" s="25">
        <v>25</v>
      </c>
      <c r="R14" s="25">
        <v>10</v>
      </c>
    </row>
    <row r="15" spans="1:18" s="24" customFormat="1" x14ac:dyDescent="0.25">
      <c r="A15" s="34" t="s">
        <v>115</v>
      </c>
      <c r="B15" s="25" t="s">
        <v>322</v>
      </c>
      <c r="C15" s="28">
        <v>11.25</v>
      </c>
      <c r="D15" s="25">
        <v>370</v>
      </c>
      <c r="E15" s="25">
        <v>13</v>
      </c>
      <c r="F15" s="25">
        <v>5</v>
      </c>
      <c r="G15" s="25">
        <v>0</v>
      </c>
      <c r="H15" s="25">
        <v>50</v>
      </c>
      <c r="I15" s="25">
        <v>520</v>
      </c>
      <c r="J15" s="25">
        <v>52</v>
      </c>
      <c r="K15" s="25">
        <v>8</v>
      </c>
      <c r="L15" s="25">
        <v>10</v>
      </c>
      <c r="M15" s="25">
        <v>0</v>
      </c>
      <c r="N15" s="25">
        <v>15</v>
      </c>
      <c r="O15" s="25">
        <v>2</v>
      </c>
      <c r="P15" s="25">
        <v>15</v>
      </c>
      <c r="Q15" s="25">
        <v>15</v>
      </c>
      <c r="R15" s="25">
        <v>6</v>
      </c>
    </row>
    <row r="16" spans="1:18" s="24" customFormat="1" x14ac:dyDescent="0.25">
      <c r="A16" s="34" t="s">
        <v>83</v>
      </c>
      <c r="B16" s="25" t="s">
        <v>82</v>
      </c>
      <c r="C16" s="28">
        <v>14.95</v>
      </c>
      <c r="D16" s="25">
        <v>420</v>
      </c>
      <c r="E16" s="25">
        <v>3.5</v>
      </c>
      <c r="F16" s="25">
        <v>1</v>
      </c>
      <c r="G16" s="25">
        <v>0</v>
      </c>
      <c r="H16" s="25">
        <v>66</v>
      </c>
      <c r="I16" s="25">
        <v>115</v>
      </c>
      <c r="J16" s="25">
        <v>65</v>
      </c>
      <c r="K16" s="25">
        <v>5</v>
      </c>
      <c r="L16" s="25">
        <v>32</v>
      </c>
      <c r="M16" s="25">
        <v>24</v>
      </c>
      <c r="N16" s="25">
        <v>29</v>
      </c>
      <c r="O16" s="25">
        <v>0</v>
      </c>
      <c r="P16" s="25">
        <v>6</v>
      </c>
      <c r="Q16" s="25">
        <v>20</v>
      </c>
      <c r="R16" s="25">
        <v>10</v>
      </c>
    </row>
    <row r="17" spans="1:18" s="24" customFormat="1" x14ac:dyDescent="0.25">
      <c r="A17" s="34" t="s">
        <v>113</v>
      </c>
      <c r="B17" s="25" t="s">
        <v>112</v>
      </c>
      <c r="C17" s="28">
        <v>13.35</v>
      </c>
      <c r="D17" s="25">
        <v>330</v>
      </c>
      <c r="E17" s="25">
        <v>6</v>
      </c>
      <c r="F17" s="25">
        <v>2</v>
      </c>
      <c r="G17" s="25">
        <v>0</v>
      </c>
      <c r="H17" s="25">
        <v>70</v>
      </c>
      <c r="I17" s="25">
        <v>260</v>
      </c>
      <c r="J17" s="25">
        <v>38</v>
      </c>
      <c r="K17" s="25">
        <v>5</v>
      </c>
      <c r="L17" s="25">
        <v>2</v>
      </c>
      <c r="M17" s="25">
        <v>0</v>
      </c>
      <c r="N17" s="25">
        <v>33</v>
      </c>
      <c r="O17" s="25">
        <v>0</v>
      </c>
      <c r="P17" s="25">
        <v>10</v>
      </c>
      <c r="Q17" s="25">
        <v>20</v>
      </c>
      <c r="R17" s="25">
        <v>10</v>
      </c>
    </row>
    <row r="18" spans="1:18" s="24" customFormat="1" x14ac:dyDescent="0.25">
      <c r="A18" s="33" t="s">
        <v>103</v>
      </c>
      <c r="B18" s="27" t="s">
        <v>307</v>
      </c>
      <c r="C18" s="26">
        <v>12.65</v>
      </c>
      <c r="D18" s="25">
        <v>390</v>
      </c>
      <c r="E18" s="25">
        <v>13</v>
      </c>
      <c r="F18" s="25">
        <v>3.5</v>
      </c>
      <c r="G18" s="25">
        <v>0</v>
      </c>
      <c r="H18" s="25">
        <v>45</v>
      </c>
      <c r="I18" s="25">
        <v>160</v>
      </c>
      <c r="J18" s="25">
        <v>45</v>
      </c>
      <c r="K18" s="25">
        <v>4</v>
      </c>
      <c r="L18" s="25">
        <v>9</v>
      </c>
      <c r="M18" s="25">
        <v>1</v>
      </c>
      <c r="N18" s="25">
        <v>22</v>
      </c>
      <c r="O18" s="25">
        <v>0</v>
      </c>
      <c r="P18" s="25">
        <v>10</v>
      </c>
      <c r="Q18" s="25">
        <v>10</v>
      </c>
      <c r="R18" s="25">
        <v>8</v>
      </c>
    </row>
    <row r="19" spans="1:18" s="24" customFormat="1" x14ac:dyDescent="0.25">
      <c r="A19" s="33" t="s">
        <v>93</v>
      </c>
      <c r="B19" s="25" t="s">
        <v>92</v>
      </c>
      <c r="C19" s="28">
        <f>'[2]Standard Menu Meals'!C23</f>
        <v>12.69</v>
      </c>
      <c r="D19" s="25">
        <v>390</v>
      </c>
      <c r="E19" s="25">
        <v>20</v>
      </c>
      <c r="F19" s="25">
        <v>2.5</v>
      </c>
      <c r="G19" s="25">
        <v>0</v>
      </c>
      <c r="H19" s="25">
        <v>30</v>
      </c>
      <c r="I19" s="25">
        <v>500</v>
      </c>
      <c r="J19" s="25">
        <v>37</v>
      </c>
      <c r="K19" s="25">
        <v>5</v>
      </c>
      <c r="L19" s="25">
        <v>1</v>
      </c>
      <c r="M19" s="25">
        <v>0</v>
      </c>
      <c r="N19" s="25">
        <v>17</v>
      </c>
      <c r="O19" s="25">
        <v>2</v>
      </c>
      <c r="P19" s="25">
        <v>4</v>
      </c>
      <c r="Q19" s="25">
        <v>10</v>
      </c>
      <c r="R19" s="25">
        <v>15</v>
      </c>
    </row>
    <row r="20" spans="1:18" customFormat="1" ht="15.75" x14ac:dyDescent="0.25">
      <c r="A20" s="34" t="s">
        <v>13</v>
      </c>
      <c r="B20" s="58" t="s">
        <v>314</v>
      </c>
      <c r="C20" s="25">
        <v>14.5</v>
      </c>
      <c r="D20" s="25">
        <v>360</v>
      </c>
      <c r="E20" s="25">
        <v>11</v>
      </c>
      <c r="F20" s="25">
        <v>1.5</v>
      </c>
      <c r="G20" s="25">
        <v>0</v>
      </c>
      <c r="H20" s="25">
        <v>65</v>
      </c>
      <c r="I20" s="25">
        <v>130</v>
      </c>
      <c r="J20" s="25">
        <v>36</v>
      </c>
      <c r="K20" s="25">
        <v>6</v>
      </c>
      <c r="L20" s="25">
        <v>7</v>
      </c>
      <c r="M20" s="25">
        <v>0</v>
      </c>
      <c r="N20" s="25">
        <v>30</v>
      </c>
      <c r="O20" s="25">
        <v>0</v>
      </c>
      <c r="P20" s="25">
        <v>8</v>
      </c>
      <c r="Q20" s="25">
        <v>25</v>
      </c>
      <c r="R20" s="25">
        <v>15</v>
      </c>
    </row>
    <row r="21" spans="1:18" customFormat="1" ht="15.75" x14ac:dyDescent="0.25">
      <c r="A21" s="34" t="s">
        <v>288</v>
      </c>
      <c r="B21" s="56" t="s">
        <v>313</v>
      </c>
      <c r="C21" s="27">
        <v>10.5</v>
      </c>
      <c r="D21" s="25">
        <v>300</v>
      </c>
      <c r="E21" s="25">
        <v>12</v>
      </c>
      <c r="F21" s="25">
        <v>5</v>
      </c>
      <c r="G21" s="25">
        <v>0</v>
      </c>
      <c r="H21" s="25">
        <v>255</v>
      </c>
      <c r="I21" s="25">
        <v>380</v>
      </c>
      <c r="J21" s="25">
        <v>30</v>
      </c>
      <c r="K21" s="25">
        <v>3</v>
      </c>
      <c r="L21" s="25">
        <v>15</v>
      </c>
      <c r="M21" s="25">
        <v>2</v>
      </c>
      <c r="N21" s="25">
        <v>20</v>
      </c>
      <c r="O21" s="25">
        <v>8</v>
      </c>
      <c r="P21" s="25">
        <v>6</v>
      </c>
      <c r="Q21" s="25">
        <v>8</v>
      </c>
      <c r="R21" s="25">
        <v>8</v>
      </c>
    </row>
    <row r="22" spans="1:18" x14ac:dyDescent="0.25">
      <c r="A22" s="23"/>
      <c r="B22" s="5" t="s">
        <v>125</v>
      </c>
      <c r="C22" s="2" cm="1">
        <f t="array" ref="C22">SUM(C12:C18/16)</f>
        <v>5.6475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8" x14ac:dyDescent="0.25">
      <c r="A23" s="19"/>
      <c r="D23" s="30" cm="1">
        <f t="array" ref="D23">SUM(D14:D20/10)</f>
        <v>263</v>
      </c>
      <c r="E23" s="30" cm="1">
        <f t="array" ref="E23">SUM(E12:E21/10)</f>
        <v>12.949999999999998</v>
      </c>
      <c r="F23" s="30" cm="1">
        <f t="array" ref="F23">SUM(F12:F21/10)</f>
        <v>3.3000000000000003</v>
      </c>
      <c r="G23" s="30" cm="1">
        <f t="array" ref="G23">SUM(G12:G21/10)</f>
        <v>0</v>
      </c>
      <c r="H23" s="30" cm="1">
        <f t="array" ref="H23">SUM(H12:H21/10)</f>
        <v>69.599999999999994</v>
      </c>
      <c r="I23" s="30" cm="1">
        <f t="array" ref="I23">SUM(I12:I21/10)</f>
        <v>300.5</v>
      </c>
      <c r="J23" s="30" cm="1">
        <f t="array" ref="J23">SUM(J12:J21/10)</f>
        <v>42.6</v>
      </c>
      <c r="K23" s="30" cm="1">
        <f t="array" ref="K23">SUM(K12:K21/10)</f>
        <v>5.3</v>
      </c>
      <c r="L23" s="30" cm="1">
        <f t="array" ref="L23">SUM(L12:L21/10)</f>
        <v>9.4</v>
      </c>
      <c r="M23" s="30" cm="1">
        <f t="array" ref="M23">SUM(M12:M21/10)</f>
        <v>2.7</v>
      </c>
      <c r="N23" s="30" cm="1">
        <f t="array" ref="N23">SUM(N12:N21/10)</f>
        <v>23.4</v>
      </c>
      <c r="O23" s="30" cm="1">
        <f t="array" ref="O23">SUM(O12:O21/10)</f>
        <v>1.4000000000000001</v>
      </c>
      <c r="P23" s="30" cm="1">
        <f t="array" ref="P23">SUM(P12:P21/10)</f>
        <v>8.5</v>
      </c>
      <c r="Q23" s="30" cm="1">
        <f t="array" ref="Q23">SUM(Q12:Q21/10)</f>
        <v>16.100000000000001</v>
      </c>
      <c r="R23" s="30" cm="1">
        <f t="array" ref="R23">SUM(R12:R21/10)</f>
        <v>10.199999999999999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  <c r="B26" s="1" t="s">
        <v>123</v>
      </c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  <row r="30" spans="1:18" x14ac:dyDescent="0.25">
      <c r="A30" s="19"/>
    </row>
    <row r="31" spans="1:18" x14ac:dyDescent="0.25">
      <c r="A31" s="19"/>
    </row>
    <row r="32" spans="1:18" x14ac:dyDescent="0.25">
      <c r="A32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DDD0-A556-3549-B561-76ABC93CCD60}">
  <dimension ref="A10:S32"/>
  <sheetViews>
    <sheetView workbookViewId="0">
      <selection activeCell="A15" sqref="A15:XFD15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333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x14ac:dyDescent="0.25">
      <c r="A12" s="34" t="s">
        <v>69</v>
      </c>
      <c r="B12" s="25" t="s">
        <v>68</v>
      </c>
      <c r="C12" s="28">
        <v>11.5</v>
      </c>
      <c r="D12" s="25">
        <v>320</v>
      </c>
      <c r="E12" s="25">
        <v>8</v>
      </c>
      <c r="F12" s="25">
        <v>1</v>
      </c>
      <c r="G12" s="25">
        <v>0</v>
      </c>
      <c r="H12" s="25">
        <v>65</v>
      </c>
      <c r="I12" s="25">
        <v>320</v>
      </c>
      <c r="J12" s="25">
        <v>34</v>
      </c>
      <c r="K12" s="25">
        <v>4</v>
      </c>
      <c r="L12" s="25">
        <v>7</v>
      </c>
      <c r="M12" s="25">
        <v>5</v>
      </c>
      <c r="N12" s="25">
        <v>30</v>
      </c>
      <c r="O12" s="25">
        <v>0</v>
      </c>
      <c r="P12" s="25">
        <v>4</v>
      </c>
      <c r="Q12" s="25">
        <v>15</v>
      </c>
      <c r="R12" s="25">
        <v>10</v>
      </c>
    </row>
    <row r="13" spans="1:18" s="24" customFormat="1" x14ac:dyDescent="0.25">
      <c r="A13" s="34" t="s">
        <v>117</v>
      </c>
      <c r="B13" s="25" t="s">
        <v>116</v>
      </c>
      <c r="C13" s="28">
        <v>12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1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</row>
    <row r="14" spans="1:18" customFormat="1" ht="15.75" x14ac:dyDescent="0.25">
      <c r="A14" s="34" t="s">
        <v>297</v>
      </c>
      <c r="B14" s="58" t="s">
        <v>310</v>
      </c>
      <c r="C14" s="25">
        <v>10.5</v>
      </c>
      <c r="D14" s="25">
        <v>350</v>
      </c>
      <c r="E14" s="25">
        <v>16</v>
      </c>
      <c r="F14" s="25">
        <v>2.5</v>
      </c>
      <c r="G14" s="25">
        <v>0</v>
      </c>
      <c r="H14" s="25">
        <v>35</v>
      </c>
      <c r="I14" s="25">
        <v>580</v>
      </c>
      <c r="J14" s="25">
        <v>37</v>
      </c>
      <c r="K14" s="25">
        <v>8</v>
      </c>
      <c r="L14" s="25">
        <v>4</v>
      </c>
      <c r="M14" s="25">
        <v>0</v>
      </c>
      <c r="N14" s="25">
        <v>17</v>
      </c>
      <c r="O14" s="25">
        <v>2</v>
      </c>
      <c r="P14" s="25">
        <v>6</v>
      </c>
      <c r="Q14" s="25">
        <v>15</v>
      </c>
      <c r="R14" s="25">
        <v>20</v>
      </c>
    </row>
    <row r="15" spans="1:18" customFormat="1" ht="15.75" x14ac:dyDescent="0.25">
      <c r="A15" s="57" t="s">
        <v>3</v>
      </c>
      <c r="B15" s="58" t="s">
        <v>303</v>
      </c>
      <c r="C15" s="25">
        <v>13</v>
      </c>
      <c r="D15" s="25">
        <v>370</v>
      </c>
      <c r="E15" s="25">
        <v>6</v>
      </c>
      <c r="F15" s="25">
        <v>1</v>
      </c>
      <c r="G15" s="25">
        <v>0</v>
      </c>
      <c r="H15" s="25">
        <v>0</v>
      </c>
      <c r="I15" s="25">
        <v>190</v>
      </c>
      <c r="J15" s="25">
        <v>77</v>
      </c>
      <c r="K15" s="25">
        <v>9</v>
      </c>
      <c r="L15" s="25">
        <v>30</v>
      </c>
      <c r="M15" s="25">
        <v>6</v>
      </c>
      <c r="N15" s="25">
        <v>9</v>
      </c>
      <c r="O15" s="25">
        <v>0</v>
      </c>
      <c r="P15" s="25">
        <v>10</v>
      </c>
      <c r="Q15" s="25">
        <v>35</v>
      </c>
      <c r="R15" s="25">
        <v>20</v>
      </c>
    </row>
    <row r="16" spans="1:18" s="24" customFormat="1" x14ac:dyDescent="0.25">
      <c r="A16" s="34" t="s">
        <v>61</v>
      </c>
      <c r="B16" s="25" t="s">
        <v>60</v>
      </c>
      <c r="C16" s="28">
        <v>12</v>
      </c>
      <c r="D16" s="25">
        <v>220</v>
      </c>
      <c r="E16" s="25">
        <v>2</v>
      </c>
      <c r="F16" s="25">
        <v>0</v>
      </c>
      <c r="G16" s="25">
        <v>0</v>
      </c>
      <c r="H16" s="25">
        <v>0</v>
      </c>
      <c r="I16" s="25">
        <v>170</v>
      </c>
      <c r="J16" s="25">
        <v>43</v>
      </c>
      <c r="K16" s="25">
        <v>7</v>
      </c>
      <c r="L16" s="25">
        <v>8</v>
      </c>
      <c r="M16" s="25">
        <v>1</v>
      </c>
      <c r="N16" s="25">
        <v>9</v>
      </c>
      <c r="O16" s="25">
        <v>0</v>
      </c>
      <c r="P16" s="25">
        <v>5</v>
      </c>
      <c r="Q16" s="25">
        <v>10</v>
      </c>
      <c r="R16" s="25">
        <v>10</v>
      </c>
    </row>
    <row r="17" spans="1:19" customFormat="1" ht="15.75" x14ac:dyDescent="0.25">
      <c r="A17" s="34" t="s">
        <v>285</v>
      </c>
      <c r="B17" s="58" t="s">
        <v>317</v>
      </c>
      <c r="C17" s="25">
        <v>9</v>
      </c>
      <c r="D17" s="25">
        <v>220</v>
      </c>
      <c r="E17" s="25">
        <v>6</v>
      </c>
      <c r="F17" s="25">
        <v>2</v>
      </c>
      <c r="G17" s="25">
        <v>0</v>
      </c>
      <c r="H17" s="25">
        <v>140</v>
      </c>
      <c r="I17" s="25">
        <v>320</v>
      </c>
      <c r="J17" s="25">
        <v>33</v>
      </c>
      <c r="K17" s="25">
        <v>3</v>
      </c>
      <c r="L17" s="25">
        <v>6</v>
      </c>
      <c r="M17" s="25">
        <v>0</v>
      </c>
      <c r="N17" s="25">
        <v>12</v>
      </c>
      <c r="O17" s="25">
        <v>4</v>
      </c>
      <c r="P17" s="25">
        <v>10</v>
      </c>
      <c r="Q17" s="25">
        <v>35</v>
      </c>
      <c r="R17" s="25">
        <v>10</v>
      </c>
    </row>
    <row r="18" spans="1:19" customFormat="1" ht="15.75" x14ac:dyDescent="0.25">
      <c r="A18" s="34" t="s">
        <v>7</v>
      </c>
      <c r="B18" s="58" t="s">
        <v>309</v>
      </c>
      <c r="C18" s="25">
        <v>13</v>
      </c>
      <c r="D18" s="25">
        <v>360</v>
      </c>
      <c r="E18" s="25">
        <v>4.5</v>
      </c>
      <c r="F18" s="25">
        <v>1</v>
      </c>
      <c r="G18" s="25">
        <v>0</v>
      </c>
      <c r="H18" s="25">
        <v>60</v>
      </c>
      <c r="I18" s="25">
        <v>190</v>
      </c>
      <c r="J18" s="25">
        <v>47</v>
      </c>
      <c r="K18" s="25">
        <v>7</v>
      </c>
      <c r="L18" s="25">
        <v>6</v>
      </c>
      <c r="M18" s="25">
        <v>1</v>
      </c>
      <c r="N18" s="25">
        <v>32</v>
      </c>
      <c r="O18" s="25">
        <v>0</v>
      </c>
      <c r="P18" s="25">
        <v>8</v>
      </c>
      <c r="Q18" s="25">
        <v>25</v>
      </c>
      <c r="R18" s="25">
        <v>15</v>
      </c>
    </row>
    <row r="19" spans="1:19" s="24" customFormat="1" ht="15.95" customHeight="1" x14ac:dyDescent="0.25">
      <c r="A19" s="59" t="s">
        <v>184</v>
      </c>
      <c r="B19" s="36" t="s">
        <v>185</v>
      </c>
      <c r="C19" s="64">
        <v>13.25</v>
      </c>
      <c r="D19" s="25">
        <v>280</v>
      </c>
      <c r="E19" s="25">
        <v>7.38</v>
      </c>
      <c r="F19" s="25">
        <v>2.91</v>
      </c>
      <c r="G19" s="25">
        <v>0.18</v>
      </c>
      <c r="H19" s="25">
        <v>80</v>
      </c>
      <c r="I19" s="25">
        <v>452.56</v>
      </c>
      <c r="J19" s="25">
        <v>22.25</v>
      </c>
      <c r="K19" s="25">
        <v>4.2300000000000004</v>
      </c>
      <c r="L19" s="25">
        <v>6.69</v>
      </c>
      <c r="M19" s="25">
        <v>0</v>
      </c>
      <c r="N19" s="25">
        <v>0</v>
      </c>
      <c r="O19" s="25">
        <v>0</v>
      </c>
      <c r="P19" s="25">
        <v>8</v>
      </c>
      <c r="Q19" s="25">
        <v>20</v>
      </c>
      <c r="R19" s="25">
        <v>2</v>
      </c>
      <c r="S19" s="25"/>
    </row>
    <row r="20" spans="1:19" s="24" customFormat="1" x14ac:dyDescent="0.25">
      <c r="A20" s="33" t="s">
        <v>49</v>
      </c>
      <c r="B20" s="27" t="s">
        <v>48</v>
      </c>
      <c r="C20" s="27">
        <v>13</v>
      </c>
      <c r="D20" s="25">
        <v>390</v>
      </c>
      <c r="E20" s="25">
        <v>12</v>
      </c>
      <c r="F20" s="25">
        <v>4.5</v>
      </c>
      <c r="G20" s="25">
        <v>0</v>
      </c>
      <c r="H20" s="25">
        <v>30</v>
      </c>
      <c r="I20" s="25">
        <v>230</v>
      </c>
      <c r="J20" s="25">
        <v>56</v>
      </c>
      <c r="K20" s="25">
        <v>5</v>
      </c>
      <c r="L20" s="25">
        <v>16</v>
      </c>
      <c r="M20" s="25">
        <v>12</v>
      </c>
      <c r="N20" s="25">
        <v>16</v>
      </c>
      <c r="O20" s="25">
        <v>0</v>
      </c>
      <c r="P20" s="25">
        <v>8</v>
      </c>
      <c r="Q20" s="25">
        <v>20</v>
      </c>
      <c r="R20" s="25">
        <v>10</v>
      </c>
    </row>
    <row r="21" spans="1:19" customFormat="1" ht="15.75" x14ac:dyDescent="0.25">
      <c r="A21" s="34" t="s">
        <v>279</v>
      </c>
      <c r="B21" s="58" t="s">
        <v>312</v>
      </c>
      <c r="C21" s="25">
        <v>11.25</v>
      </c>
      <c r="D21" s="25">
        <v>290</v>
      </c>
      <c r="E21" s="25">
        <v>3</v>
      </c>
      <c r="F21" s="25">
        <v>0</v>
      </c>
      <c r="G21" s="25">
        <v>0</v>
      </c>
      <c r="H21" s="25">
        <v>60</v>
      </c>
      <c r="I21" s="25">
        <v>140</v>
      </c>
      <c r="J21" s="25">
        <v>46</v>
      </c>
      <c r="K21" s="25">
        <v>5</v>
      </c>
      <c r="L21" s="25">
        <v>19</v>
      </c>
      <c r="M21" s="25">
        <v>0</v>
      </c>
      <c r="N21" s="25">
        <v>21</v>
      </c>
      <c r="O21" s="25">
        <v>2</v>
      </c>
      <c r="P21" s="25">
        <v>4</v>
      </c>
      <c r="Q21" s="25">
        <v>15</v>
      </c>
      <c r="R21" s="25">
        <v>10</v>
      </c>
    </row>
    <row r="22" spans="1:19" x14ac:dyDescent="0.25">
      <c r="A22" s="23"/>
      <c r="B22" s="5" t="s">
        <v>125</v>
      </c>
      <c r="C22" s="2" cm="1">
        <f t="array" ref="C22">SUM(C12:C21/16)</f>
        <v>7.40625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9" x14ac:dyDescent="0.25">
      <c r="A23" s="19"/>
      <c r="D23" s="30" cm="1">
        <f t="array" ref="D23">SUM(D12:D20/10)</f>
        <v>288</v>
      </c>
      <c r="E23" s="30" cm="1">
        <f t="array" ref="E23">SUM(E12:E21/10)</f>
        <v>7.5879999999999992</v>
      </c>
      <c r="F23" s="30" cm="1">
        <f t="array" ref="F23">SUM(F12:F21/10)</f>
        <v>1.841</v>
      </c>
      <c r="G23" s="30" cm="1">
        <f t="array" ref="G23">SUM(G12:G21/10)</f>
        <v>1.7999999999999999E-2</v>
      </c>
      <c r="H23" s="30" cm="1">
        <f t="array" ref="H23">SUM(H12:H21/10)</f>
        <v>51</v>
      </c>
      <c r="I23" s="30" cm="1">
        <f t="array" ref="I23">SUM(I12:I21/10)</f>
        <v>271.25599999999997</v>
      </c>
      <c r="J23" s="30" cm="1">
        <f t="array" ref="J23">SUM(J12:J21/10)</f>
        <v>44.525000000000006</v>
      </c>
      <c r="K23" s="30" cm="1">
        <f t="array" ref="K23">SUM(K12:K21/10)</f>
        <v>5.923</v>
      </c>
      <c r="L23" s="30" cm="1">
        <f t="array" ref="L23">SUM(L12:L21/10)</f>
        <v>10.868999999999998</v>
      </c>
      <c r="M23" s="30" cm="1">
        <f t="array" ref="M23">SUM(M12:M21/10)</f>
        <v>2.6</v>
      </c>
      <c r="N23" s="30" cm="1">
        <f t="array" ref="N23">SUM(N12:N21/10)</f>
        <v>16.7</v>
      </c>
      <c r="O23" s="30" cm="1">
        <f t="array" ref="O23">SUM(O12:O21/10)</f>
        <v>0.8</v>
      </c>
      <c r="P23" s="30" cm="1">
        <f t="array" ref="P23">SUM(P12:P21/10)</f>
        <v>7.3</v>
      </c>
      <c r="Q23" s="30" cm="1">
        <f t="array" ref="Q23">SUM(Q12:Q21/10)</f>
        <v>21</v>
      </c>
      <c r="R23" s="30" cm="1">
        <f t="array" ref="R23">SUM(R12:R21/10)</f>
        <v>12.2</v>
      </c>
    </row>
    <row r="24" spans="1:19" x14ac:dyDescent="0.25">
      <c r="A24" s="19"/>
    </row>
    <row r="25" spans="1:19" x14ac:dyDescent="0.25">
      <c r="A25" s="19"/>
    </row>
    <row r="26" spans="1:19" x14ac:dyDescent="0.25">
      <c r="A26" s="19"/>
      <c r="B26" s="1" t="s">
        <v>123</v>
      </c>
    </row>
    <row r="27" spans="1:19" x14ac:dyDescent="0.25">
      <c r="A27" s="19"/>
    </row>
    <row r="28" spans="1:19" x14ac:dyDescent="0.25">
      <c r="A28" s="19"/>
    </row>
    <row r="29" spans="1:19" x14ac:dyDescent="0.25">
      <c r="A29" s="19"/>
    </row>
    <row r="30" spans="1:19" x14ac:dyDescent="0.25">
      <c r="A30" s="19"/>
    </row>
    <row r="31" spans="1:19" x14ac:dyDescent="0.25">
      <c r="A31" s="19"/>
    </row>
    <row r="32" spans="1:19" x14ac:dyDescent="0.25">
      <c r="A32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32B95-E943-7745-91DF-CA6D4D424D75}">
  <dimension ref="A10:BG28"/>
  <sheetViews>
    <sheetView workbookViewId="0">
      <selection activeCell="C28" sqref="C28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59" ht="36" x14ac:dyDescent="0.55000000000000004">
      <c r="B10" s="29" t="s">
        <v>334</v>
      </c>
    </row>
    <row r="11" spans="1:59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59" customFormat="1" ht="15.75" x14ac:dyDescent="0.25">
      <c r="A12" s="57" t="s">
        <v>1</v>
      </c>
      <c r="B12" s="58" t="s">
        <v>305</v>
      </c>
      <c r="C12" s="25">
        <v>12</v>
      </c>
      <c r="D12" s="25">
        <v>400</v>
      </c>
      <c r="E12" s="25">
        <v>12</v>
      </c>
      <c r="F12" s="25">
        <v>4</v>
      </c>
      <c r="G12" s="25">
        <v>0</v>
      </c>
      <c r="H12" s="25">
        <v>85</v>
      </c>
      <c r="I12" s="25">
        <v>140</v>
      </c>
      <c r="J12" s="25">
        <v>39</v>
      </c>
      <c r="K12" s="25">
        <v>5</v>
      </c>
      <c r="L12" s="25">
        <v>5</v>
      </c>
      <c r="M12" s="25">
        <v>0</v>
      </c>
      <c r="N12" s="25">
        <v>33</v>
      </c>
      <c r="O12" s="25">
        <v>0</v>
      </c>
      <c r="P12" s="25">
        <v>8</v>
      </c>
      <c r="Q12" s="25">
        <v>20</v>
      </c>
      <c r="R12" s="25">
        <v>10</v>
      </c>
    </row>
    <row r="13" spans="1:59" s="24" customFormat="1" x14ac:dyDescent="0.25">
      <c r="A13" s="34" t="s">
        <v>117</v>
      </c>
      <c r="B13" s="25" t="s">
        <v>116</v>
      </c>
      <c r="C13" s="28">
        <v>12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1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customFormat="1" ht="15.75" x14ac:dyDescent="0.25">
      <c r="A14" s="34" t="s">
        <v>13</v>
      </c>
      <c r="B14" s="58" t="s">
        <v>314</v>
      </c>
      <c r="C14" s="25">
        <v>14.5</v>
      </c>
      <c r="D14" s="25">
        <v>360</v>
      </c>
      <c r="E14" s="25">
        <v>11</v>
      </c>
      <c r="F14" s="25">
        <v>1.5</v>
      </c>
      <c r="G14" s="25">
        <v>0</v>
      </c>
      <c r="H14" s="25">
        <v>65</v>
      </c>
      <c r="I14" s="25">
        <v>130</v>
      </c>
      <c r="J14" s="25">
        <v>36</v>
      </c>
      <c r="K14" s="25">
        <v>6</v>
      </c>
      <c r="L14" s="25">
        <v>7</v>
      </c>
      <c r="M14" s="25">
        <v>0</v>
      </c>
      <c r="N14" s="25">
        <v>30</v>
      </c>
      <c r="O14" s="25">
        <v>0</v>
      </c>
      <c r="P14" s="25">
        <v>8</v>
      </c>
      <c r="Q14" s="25">
        <v>25</v>
      </c>
      <c r="R14" s="25">
        <v>15</v>
      </c>
    </row>
    <row r="15" spans="1:59" s="24" customFormat="1" x14ac:dyDescent="0.25">
      <c r="A15" s="34" t="s">
        <v>83</v>
      </c>
      <c r="B15" s="25" t="s">
        <v>82</v>
      </c>
      <c r="C15" s="28">
        <v>14.95</v>
      </c>
      <c r="D15" s="25">
        <v>420</v>
      </c>
      <c r="E15" s="25">
        <v>3.5</v>
      </c>
      <c r="F15" s="25">
        <v>1</v>
      </c>
      <c r="G15" s="25">
        <v>0</v>
      </c>
      <c r="H15" s="25">
        <v>66</v>
      </c>
      <c r="I15" s="25">
        <v>115</v>
      </c>
      <c r="J15" s="25">
        <v>65</v>
      </c>
      <c r="K15" s="25">
        <v>5</v>
      </c>
      <c r="L15" s="25">
        <v>32</v>
      </c>
      <c r="M15" s="25">
        <v>24</v>
      </c>
      <c r="N15" s="25">
        <v>29</v>
      </c>
      <c r="O15" s="25">
        <v>0</v>
      </c>
      <c r="P15" s="25">
        <v>6</v>
      </c>
      <c r="Q15" s="25">
        <v>20</v>
      </c>
      <c r="R15" s="25">
        <v>10</v>
      </c>
    </row>
    <row r="16" spans="1:59" customFormat="1" ht="15.75" x14ac:dyDescent="0.25">
      <c r="A16" s="34" t="s">
        <v>282</v>
      </c>
      <c r="B16" s="58" t="s">
        <v>315</v>
      </c>
      <c r="C16" s="25">
        <v>10</v>
      </c>
      <c r="D16" s="25">
        <v>260</v>
      </c>
      <c r="E16" s="25">
        <v>11</v>
      </c>
      <c r="F16" s="25">
        <v>3</v>
      </c>
      <c r="G16" s="25">
        <v>0.5</v>
      </c>
      <c r="H16" s="25">
        <v>265</v>
      </c>
      <c r="I16" s="25">
        <v>320</v>
      </c>
      <c r="J16" s="25">
        <v>30</v>
      </c>
      <c r="K16" s="25">
        <v>3</v>
      </c>
      <c r="L16" s="25">
        <v>15</v>
      </c>
      <c r="M16" s="25">
        <v>3</v>
      </c>
      <c r="N16" s="25">
        <v>11</v>
      </c>
      <c r="O16" s="25">
        <v>8</v>
      </c>
      <c r="P16" s="25">
        <v>6</v>
      </c>
      <c r="Q16" s="25">
        <v>15</v>
      </c>
      <c r="R16" s="25">
        <v>6</v>
      </c>
    </row>
    <row r="17" spans="1:59" s="24" customFormat="1" x14ac:dyDescent="0.25">
      <c r="A17" s="33" t="s">
        <v>97</v>
      </c>
      <c r="B17" s="25" t="s">
        <v>306</v>
      </c>
      <c r="C17" s="28">
        <f>'[2]Standard Menu Meals'!C22</f>
        <v>13</v>
      </c>
      <c r="D17" s="25">
        <v>310</v>
      </c>
      <c r="E17" s="25">
        <v>10</v>
      </c>
      <c r="F17" s="25">
        <v>3.5</v>
      </c>
      <c r="G17" s="25">
        <v>0</v>
      </c>
      <c r="H17" s="25">
        <v>30</v>
      </c>
      <c r="I17" s="25">
        <v>450</v>
      </c>
      <c r="J17" s="25">
        <v>45</v>
      </c>
      <c r="K17" s="25">
        <v>8</v>
      </c>
      <c r="L17" s="25">
        <v>10</v>
      </c>
      <c r="M17" s="25">
        <v>0.5</v>
      </c>
      <c r="N17" s="25">
        <v>15</v>
      </c>
      <c r="O17" s="25">
        <v>0</v>
      </c>
      <c r="P17" s="25">
        <v>20</v>
      </c>
      <c r="Q17" s="25">
        <v>15</v>
      </c>
      <c r="R17" s="25">
        <v>10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s="24" customFormat="1" x14ac:dyDescent="0.25">
      <c r="A18" s="33" t="s">
        <v>109</v>
      </c>
      <c r="B18" s="27" t="s">
        <v>129</v>
      </c>
      <c r="C18" s="27">
        <v>12.5</v>
      </c>
      <c r="D18" s="25">
        <v>400</v>
      </c>
      <c r="E18" s="25">
        <v>22</v>
      </c>
      <c r="F18" s="25">
        <v>10</v>
      </c>
      <c r="G18" s="25">
        <v>0</v>
      </c>
      <c r="H18" s="25">
        <v>75</v>
      </c>
      <c r="I18" s="25">
        <v>500</v>
      </c>
      <c r="J18" s="25">
        <v>32</v>
      </c>
      <c r="K18" s="25">
        <v>5</v>
      </c>
      <c r="L18" s="25">
        <v>5</v>
      </c>
      <c r="M18" s="25">
        <v>0</v>
      </c>
      <c r="N18" s="25">
        <v>25</v>
      </c>
      <c r="O18" s="25">
        <v>0</v>
      </c>
      <c r="P18" s="25">
        <v>10</v>
      </c>
      <c r="Q18" s="25">
        <v>20</v>
      </c>
      <c r="R18" s="25">
        <v>15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x14ac:dyDescent="0.25">
      <c r="A19" s="23"/>
      <c r="B19" s="5" t="s">
        <v>125</v>
      </c>
      <c r="C19" s="5" cm="1">
        <f t="array" ref="C19">SUM(C12:C18/16)</f>
        <v>5.5593750000000002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59" x14ac:dyDescent="0.25">
      <c r="A20" s="19"/>
      <c r="D20" s="20" cm="1">
        <f t="array" ref="D20">SUM(D12:D18/7)</f>
        <v>360.00000000000006</v>
      </c>
      <c r="E20" s="20" cm="1">
        <f t="array" ref="E20">SUM(E12:E18/7)</f>
        <v>11.499999999999998</v>
      </c>
      <c r="F20" s="20" cm="1">
        <f t="array" ref="F20">SUM(F12:F18/7)</f>
        <v>3.7857142857142856</v>
      </c>
      <c r="G20" s="20" cm="1">
        <f t="array" ref="G20">SUM(G12:G18/7)</f>
        <v>7.1428571428571425E-2</v>
      </c>
      <c r="H20" s="20" cm="1">
        <f t="array" ref="H20">SUM(H12:H18/7)</f>
        <v>89.428571428571431</v>
      </c>
      <c r="I20" s="20" cm="1">
        <f t="array" ref="I20">SUM(I12:I18/7)</f>
        <v>253.57142857142861</v>
      </c>
      <c r="J20" s="20" cm="1">
        <f t="array" ref="J20">SUM(J12:J18/7)</f>
        <v>42.428571428571431</v>
      </c>
      <c r="K20" s="20" cm="1">
        <f t="array" ref="K20">SUM(K12:K18/7)</f>
        <v>5.5714285714285721</v>
      </c>
      <c r="L20" s="20" cm="1">
        <f t="array" ref="L20">SUM(L12:L18/7)</f>
        <v>11.428571428571427</v>
      </c>
      <c r="M20" s="20" cm="1">
        <f t="array" ref="M20">SUM(M12:M18/7)</f>
        <v>4.0714285714285712</v>
      </c>
      <c r="N20" s="20" cm="1">
        <f t="array" ref="N20">SUM(N12:N18/7)</f>
        <v>23.428571428571431</v>
      </c>
      <c r="O20" s="20" cm="1">
        <f t="array" ref="O20">SUM(O12:O18/7)</f>
        <v>1.1428571428571428</v>
      </c>
      <c r="P20" s="20" cm="1">
        <f t="array" ref="P20">SUM(P12:P18/7)</f>
        <v>9.7142857142857135</v>
      </c>
      <c r="Q20" s="20" cm="1">
        <f t="array" ref="Q20">SUM(Q12:Q18/7)</f>
        <v>19.285714285714288</v>
      </c>
      <c r="R20" s="20" cm="1">
        <f t="array" ref="R20">SUM(R12:R18/7)</f>
        <v>11.571428571428569</v>
      </c>
    </row>
    <row r="21" spans="1:59" x14ac:dyDescent="0.25">
      <c r="A21" s="19"/>
    </row>
    <row r="22" spans="1:59" x14ac:dyDescent="0.25">
      <c r="A22" s="19"/>
    </row>
    <row r="23" spans="1:59" x14ac:dyDescent="0.25">
      <c r="A23" s="19"/>
    </row>
    <row r="24" spans="1:59" x14ac:dyDescent="0.25">
      <c r="A24" s="19"/>
      <c r="B24" s="1" t="s">
        <v>123</v>
      </c>
    </row>
    <row r="25" spans="1:59" x14ac:dyDescent="0.25">
      <c r="A25" s="19"/>
    </row>
    <row r="26" spans="1:59" x14ac:dyDescent="0.25">
      <c r="A26" s="19"/>
    </row>
    <row r="27" spans="1:59" x14ac:dyDescent="0.25">
      <c r="A27" s="19"/>
    </row>
    <row r="28" spans="1:59" x14ac:dyDescent="0.25">
      <c r="A28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7D467-4A5F-1440-A868-4FEBB83B62D5}">
  <dimension ref="A10:S29"/>
  <sheetViews>
    <sheetView workbookViewId="0">
      <selection activeCell="A12" sqref="A12:R12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18" ht="36" x14ac:dyDescent="0.55000000000000004">
      <c r="B10" s="29" t="s">
        <v>335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x14ac:dyDescent="0.25">
      <c r="A12" s="61" t="s">
        <v>7</v>
      </c>
      <c r="B12" s="79" t="s">
        <v>309</v>
      </c>
      <c r="C12" s="60">
        <v>13</v>
      </c>
      <c r="D12" s="60">
        <v>360</v>
      </c>
      <c r="E12" s="60">
        <v>4.5</v>
      </c>
      <c r="F12" s="60">
        <v>1</v>
      </c>
      <c r="G12" s="60">
        <v>0</v>
      </c>
      <c r="H12" s="60">
        <v>60</v>
      </c>
      <c r="I12" s="60">
        <v>190</v>
      </c>
      <c r="J12" s="60">
        <v>47</v>
      </c>
      <c r="K12" s="60">
        <v>7</v>
      </c>
      <c r="L12" s="60">
        <v>6</v>
      </c>
      <c r="M12" s="60">
        <v>1</v>
      </c>
      <c r="N12" s="60">
        <v>32</v>
      </c>
      <c r="O12" s="60">
        <v>0</v>
      </c>
      <c r="P12" s="60">
        <v>8</v>
      </c>
      <c r="Q12" s="60">
        <v>25</v>
      </c>
      <c r="R12" s="60">
        <v>15</v>
      </c>
    </row>
    <row r="13" spans="1:18" s="24" customFormat="1" x14ac:dyDescent="0.25">
      <c r="A13" s="23" t="s">
        <v>99</v>
      </c>
      <c r="B13" s="25" t="s">
        <v>98</v>
      </c>
      <c r="C13" s="28">
        <v>11.75</v>
      </c>
      <c r="D13" s="25">
        <v>390</v>
      </c>
      <c r="E13" s="25">
        <v>15</v>
      </c>
      <c r="F13" s="25">
        <v>6</v>
      </c>
      <c r="G13" s="25">
        <v>0</v>
      </c>
      <c r="H13" s="25">
        <v>45</v>
      </c>
      <c r="I13" s="25">
        <v>390</v>
      </c>
      <c r="J13" s="25">
        <v>47</v>
      </c>
      <c r="K13" s="25">
        <v>7</v>
      </c>
      <c r="L13" s="25">
        <v>5</v>
      </c>
      <c r="M13" s="25">
        <v>0</v>
      </c>
      <c r="N13" s="25">
        <v>21</v>
      </c>
      <c r="O13" s="25">
        <v>0</v>
      </c>
      <c r="P13" s="25">
        <v>6</v>
      </c>
      <c r="Q13" s="25">
        <v>20</v>
      </c>
      <c r="R13" s="25">
        <v>15</v>
      </c>
    </row>
    <row r="14" spans="1:18" customFormat="1" ht="15.75" x14ac:dyDescent="0.25">
      <c r="A14" s="57" t="s">
        <v>5</v>
      </c>
      <c r="B14" s="58" t="s">
        <v>304</v>
      </c>
      <c r="C14" s="25">
        <v>13.75</v>
      </c>
      <c r="D14" s="25">
        <v>400</v>
      </c>
      <c r="E14" s="25">
        <v>11</v>
      </c>
      <c r="F14" s="25">
        <v>3</v>
      </c>
      <c r="G14" s="25">
        <v>0</v>
      </c>
      <c r="H14" s="25">
        <v>75</v>
      </c>
      <c r="I14" s="25">
        <v>240</v>
      </c>
      <c r="J14" s="25">
        <v>45</v>
      </c>
      <c r="K14" s="25">
        <v>5</v>
      </c>
      <c r="L14" s="25">
        <v>12</v>
      </c>
      <c r="M14" s="25">
        <v>2</v>
      </c>
      <c r="N14" s="25">
        <v>29</v>
      </c>
      <c r="O14" s="25">
        <v>4</v>
      </c>
      <c r="P14" s="25">
        <v>8</v>
      </c>
      <c r="Q14" s="25">
        <v>20</v>
      </c>
      <c r="R14" s="25">
        <v>20</v>
      </c>
    </row>
    <row r="15" spans="1:18" customFormat="1" ht="15.75" x14ac:dyDescent="0.25">
      <c r="A15" s="57" t="s">
        <v>279</v>
      </c>
      <c r="B15" s="58" t="s">
        <v>312</v>
      </c>
      <c r="C15" s="25">
        <v>11.25</v>
      </c>
      <c r="D15" s="25">
        <v>290</v>
      </c>
      <c r="E15" s="25">
        <v>3</v>
      </c>
      <c r="F15" s="25">
        <v>0</v>
      </c>
      <c r="G15" s="25">
        <v>0</v>
      </c>
      <c r="H15" s="25">
        <v>60</v>
      </c>
      <c r="I15" s="25">
        <v>140</v>
      </c>
      <c r="J15" s="25">
        <v>46</v>
      </c>
      <c r="K15" s="25">
        <v>5</v>
      </c>
      <c r="L15" s="25">
        <v>19</v>
      </c>
      <c r="M15" s="25">
        <v>0</v>
      </c>
      <c r="N15" s="25">
        <v>21</v>
      </c>
      <c r="O15" s="25">
        <v>2</v>
      </c>
      <c r="P15" s="25">
        <v>4</v>
      </c>
      <c r="Q15" s="25">
        <v>15</v>
      </c>
      <c r="R15" s="25">
        <v>10</v>
      </c>
    </row>
    <row r="16" spans="1:18" s="24" customFormat="1" x14ac:dyDescent="0.25">
      <c r="A16" s="23" t="s">
        <v>115</v>
      </c>
      <c r="B16" s="25" t="s">
        <v>322</v>
      </c>
      <c r="C16" s="28">
        <v>11.25</v>
      </c>
      <c r="D16" s="25">
        <v>370</v>
      </c>
      <c r="E16" s="25">
        <v>13</v>
      </c>
      <c r="F16" s="25">
        <v>5</v>
      </c>
      <c r="G16" s="25">
        <v>0</v>
      </c>
      <c r="H16" s="25">
        <v>50</v>
      </c>
      <c r="I16" s="25">
        <v>520</v>
      </c>
      <c r="J16" s="25">
        <v>52</v>
      </c>
      <c r="K16" s="25">
        <v>8</v>
      </c>
      <c r="L16" s="25">
        <v>10</v>
      </c>
      <c r="M16" s="25">
        <v>0</v>
      </c>
      <c r="N16" s="25">
        <v>15</v>
      </c>
      <c r="O16" s="25">
        <v>2</v>
      </c>
      <c r="P16" s="25">
        <v>15</v>
      </c>
      <c r="Q16" s="25">
        <v>15</v>
      </c>
      <c r="R16" s="25">
        <v>6</v>
      </c>
    </row>
    <row r="17" spans="1:19" s="24" customFormat="1" ht="15.95" customHeight="1" x14ac:dyDescent="0.25">
      <c r="A17" s="23" t="s">
        <v>119</v>
      </c>
      <c r="B17" s="36" t="s">
        <v>118</v>
      </c>
      <c r="C17" s="65">
        <v>13</v>
      </c>
      <c r="D17" s="25">
        <v>290</v>
      </c>
      <c r="E17" s="25">
        <v>10</v>
      </c>
      <c r="F17" s="25">
        <v>3.5</v>
      </c>
      <c r="G17" s="25">
        <v>0.02</v>
      </c>
      <c r="H17" s="25">
        <v>60</v>
      </c>
      <c r="I17" s="25">
        <v>340</v>
      </c>
      <c r="J17" s="25">
        <v>33</v>
      </c>
      <c r="K17" s="25">
        <v>9</v>
      </c>
      <c r="L17" s="25">
        <v>6</v>
      </c>
      <c r="M17" s="25">
        <v>0</v>
      </c>
      <c r="N17" s="25">
        <v>21</v>
      </c>
      <c r="O17" s="25">
        <v>0</v>
      </c>
      <c r="P17" s="25">
        <v>6</v>
      </c>
      <c r="Q17" s="25">
        <v>20</v>
      </c>
      <c r="R17" s="25">
        <v>20</v>
      </c>
      <c r="S17" s="25"/>
    </row>
    <row r="18" spans="1:19" s="24" customFormat="1" x14ac:dyDescent="0.25">
      <c r="A18" s="66" t="s">
        <v>49</v>
      </c>
      <c r="B18" s="27" t="s">
        <v>48</v>
      </c>
      <c r="C18" s="27">
        <v>13</v>
      </c>
      <c r="D18" s="25">
        <v>390</v>
      </c>
      <c r="E18" s="25">
        <v>12</v>
      </c>
      <c r="F18" s="25">
        <v>4.5</v>
      </c>
      <c r="G18" s="25">
        <v>0</v>
      </c>
      <c r="H18" s="25">
        <v>30</v>
      </c>
      <c r="I18" s="25">
        <v>230</v>
      </c>
      <c r="J18" s="25">
        <v>56</v>
      </c>
      <c r="K18" s="25">
        <v>5</v>
      </c>
      <c r="L18" s="25">
        <v>16</v>
      </c>
      <c r="M18" s="25">
        <v>12</v>
      </c>
      <c r="N18" s="25">
        <v>16</v>
      </c>
      <c r="O18" s="25">
        <v>0</v>
      </c>
      <c r="P18" s="25">
        <v>8</v>
      </c>
      <c r="Q18" s="25">
        <v>20</v>
      </c>
      <c r="R18" s="25">
        <v>10</v>
      </c>
    </row>
    <row r="19" spans="1:19" x14ac:dyDescent="0.25">
      <c r="A19" s="23"/>
      <c r="B19" s="5" t="s">
        <v>125</v>
      </c>
      <c r="C19" s="5" cm="1">
        <f t="array" ref="C19">SUM(C12:C18/16)</f>
        <v>5.4375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9" x14ac:dyDescent="0.25">
      <c r="A20" s="19"/>
      <c r="D20" s="20" cm="1">
        <f t="array" ref="D20">SUM(D12:D18/7)</f>
        <v>355.71428571428572</v>
      </c>
      <c r="E20" s="20" cm="1">
        <f t="array" ref="E20">SUM(E12:E18/7)</f>
        <v>9.7857142857142847</v>
      </c>
      <c r="F20" s="20" cm="1">
        <f t="array" ref="F20">SUM(F12:F18/7)</f>
        <v>3.2857142857142856</v>
      </c>
      <c r="G20" s="20" cm="1">
        <f t="array" ref="G20">SUM(G12:G18/7)</f>
        <v>2.8571428571428571E-3</v>
      </c>
      <c r="H20" s="20" cm="1">
        <f t="array" ref="H20">SUM(H12:H18/7)</f>
        <v>54.285714285714285</v>
      </c>
      <c r="I20" s="20" cm="1">
        <f t="array" ref="I20">SUM(I12:I18/7)</f>
        <v>292.85714285714283</v>
      </c>
      <c r="J20" s="20" cm="1">
        <f t="array" ref="J20">SUM(J12:J18/7)</f>
        <v>46.571428571428577</v>
      </c>
      <c r="K20" s="20" cm="1">
        <f t="array" ref="K20">SUM(K12:K18/7)</f>
        <v>6.5714285714285712</v>
      </c>
      <c r="L20" s="20" cm="1">
        <f t="array" ref="L20">SUM(L12:L18/7)</f>
        <v>10.571428571428573</v>
      </c>
      <c r="M20" s="20" cm="1">
        <f t="array" ref="M20">SUM(M12:M18/7)</f>
        <v>2.1428571428571428</v>
      </c>
      <c r="N20" s="20" cm="1">
        <f t="array" ref="N20">SUM(N12:N18/7)</f>
        <v>22.142857142857142</v>
      </c>
      <c r="O20" s="20" cm="1">
        <f t="array" ref="O20">SUM(O12:O18/7)</f>
        <v>1.1428571428571428</v>
      </c>
      <c r="P20" s="20" cm="1">
        <f t="array" ref="P20">SUM(P12:P18/7)</f>
        <v>7.8571428571428577</v>
      </c>
      <c r="Q20" s="20" cm="1">
        <f t="array" ref="Q20">SUM(Q12:Q18/7)</f>
        <v>19.285714285714285</v>
      </c>
      <c r="R20" s="20" cm="1">
        <f t="array" ref="R20">SUM(R12:R18/7)</f>
        <v>13.714285714285715</v>
      </c>
    </row>
    <row r="21" spans="1:19" x14ac:dyDescent="0.25">
      <c r="A21" s="19"/>
    </row>
    <row r="22" spans="1:19" x14ac:dyDescent="0.25">
      <c r="A22" s="19"/>
    </row>
    <row r="23" spans="1:19" x14ac:dyDescent="0.25">
      <c r="A23" s="19"/>
    </row>
    <row r="24" spans="1:19" x14ac:dyDescent="0.25">
      <c r="A24" s="19"/>
      <c r="B24" s="1" t="s">
        <v>123</v>
      </c>
    </row>
    <row r="25" spans="1:19" x14ac:dyDescent="0.25">
      <c r="A25" s="19"/>
    </row>
    <row r="26" spans="1:19" x14ac:dyDescent="0.25">
      <c r="A26" s="19"/>
    </row>
    <row r="27" spans="1:19" x14ac:dyDescent="0.25">
      <c r="A27" s="19"/>
    </row>
    <row r="28" spans="1:19" x14ac:dyDescent="0.25">
      <c r="A28" s="19"/>
    </row>
    <row r="29" spans="1:19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A8C8-5AEA-1E42-A3D8-907B8D601B15}">
  <dimension ref="A10:R31"/>
  <sheetViews>
    <sheetView workbookViewId="0">
      <selection activeCell="A15" sqref="A15:XFD15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336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ht="15.75" x14ac:dyDescent="0.25">
      <c r="A12" s="63" t="s">
        <v>63</v>
      </c>
      <c r="B12" s="25" t="s">
        <v>62</v>
      </c>
      <c r="C12" s="28">
        <v>13.4</v>
      </c>
      <c r="D12" s="25">
        <v>470</v>
      </c>
      <c r="E12" s="25">
        <v>16</v>
      </c>
      <c r="F12" s="25">
        <v>3</v>
      </c>
      <c r="G12" s="25">
        <v>0</v>
      </c>
      <c r="H12" s="25">
        <v>35</v>
      </c>
      <c r="I12" s="25">
        <v>400</v>
      </c>
      <c r="J12" s="25">
        <v>62</v>
      </c>
      <c r="K12" s="25">
        <v>7</v>
      </c>
      <c r="L12" s="25">
        <v>6</v>
      </c>
      <c r="M12" s="25">
        <v>1</v>
      </c>
      <c r="N12" s="25">
        <v>25</v>
      </c>
      <c r="O12" s="25">
        <v>0</v>
      </c>
      <c r="P12" s="25">
        <v>4</v>
      </c>
      <c r="Q12" s="25">
        <v>15</v>
      </c>
      <c r="R12" s="25">
        <v>10</v>
      </c>
    </row>
    <row r="13" spans="1:18" s="24" customFormat="1" x14ac:dyDescent="0.25">
      <c r="A13" s="34" t="s">
        <v>59</v>
      </c>
      <c r="B13" s="25" t="s">
        <v>58</v>
      </c>
      <c r="C13" s="28">
        <v>12.9</v>
      </c>
      <c r="D13" s="25">
        <v>470</v>
      </c>
      <c r="E13" s="25">
        <v>13</v>
      </c>
      <c r="F13" s="25">
        <v>4.5</v>
      </c>
      <c r="G13" s="25">
        <v>0</v>
      </c>
      <c r="H13" s="25">
        <v>70</v>
      </c>
      <c r="I13" s="25">
        <v>290</v>
      </c>
      <c r="J13" s="25">
        <v>53</v>
      </c>
      <c r="K13" s="25">
        <v>5</v>
      </c>
      <c r="L13" s="25">
        <v>19</v>
      </c>
      <c r="M13" s="25">
        <v>12</v>
      </c>
      <c r="N13" s="25">
        <v>31</v>
      </c>
      <c r="O13" s="25">
        <v>6</v>
      </c>
      <c r="P13" s="25">
        <v>6</v>
      </c>
      <c r="Q13" s="25">
        <v>15</v>
      </c>
      <c r="R13" s="25">
        <v>10</v>
      </c>
    </row>
    <row r="14" spans="1:18" s="24" customFormat="1" x14ac:dyDescent="0.25">
      <c r="A14" s="34" t="s">
        <v>57</v>
      </c>
      <c r="B14" s="25" t="s">
        <v>332</v>
      </c>
      <c r="C14" s="28">
        <v>13.66</v>
      </c>
      <c r="D14" s="25">
        <v>370</v>
      </c>
      <c r="E14" s="25">
        <v>15</v>
      </c>
      <c r="F14" s="25">
        <v>5</v>
      </c>
      <c r="G14" s="25">
        <v>0</v>
      </c>
      <c r="H14" s="25">
        <v>0</v>
      </c>
      <c r="I14" s="25">
        <v>530</v>
      </c>
      <c r="J14" s="25">
        <v>40</v>
      </c>
      <c r="K14" s="25">
        <v>7</v>
      </c>
      <c r="L14" s="25">
        <v>7</v>
      </c>
      <c r="M14" s="25">
        <v>0</v>
      </c>
      <c r="N14" s="25">
        <v>19</v>
      </c>
      <c r="O14" s="25">
        <v>0</v>
      </c>
      <c r="P14" s="25">
        <v>10</v>
      </c>
      <c r="Q14" s="25">
        <v>25</v>
      </c>
      <c r="R14" s="25">
        <v>10</v>
      </c>
    </row>
    <row r="15" spans="1:18" customFormat="1" ht="15.75" x14ac:dyDescent="0.25">
      <c r="A15" s="57" t="s">
        <v>285</v>
      </c>
      <c r="B15" s="58" t="s">
        <v>317</v>
      </c>
      <c r="C15" s="25">
        <v>9</v>
      </c>
      <c r="D15" s="25">
        <v>220</v>
      </c>
      <c r="E15" s="25">
        <v>6</v>
      </c>
      <c r="F15" s="25">
        <v>2</v>
      </c>
      <c r="G15" s="25">
        <v>0</v>
      </c>
      <c r="H15" s="25">
        <v>140</v>
      </c>
      <c r="I15" s="25">
        <v>320</v>
      </c>
      <c r="J15" s="25">
        <v>33</v>
      </c>
      <c r="K15" s="25">
        <v>3</v>
      </c>
      <c r="L15" s="25">
        <v>6</v>
      </c>
      <c r="M15" s="25">
        <v>0</v>
      </c>
      <c r="N15" s="25">
        <v>12</v>
      </c>
      <c r="O15" s="25">
        <v>4</v>
      </c>
      <c r="P15" s="25">
        <v>10</v>
      </c>
      <c r="Q15" s="25">
        <v>35</v>
      </c>
      <c r="R15" s="25">
        <v>10</v>
      </c>
    </row>
    <row r="16" spans="1:18" customFormat="1" ht="15.75" x14ac:dyDescent="0.25">
      <c r="A16" s="57" t="s">
        <v>291</v>
      </c>
      <c r="B16" s="58" t="s">
        <v>311</v>
      </c>
      <c r="C16" s="25">
        <v>10.6</v>
      </c>
      <c r="D16" s="25">
        <v>480</v>
      </c>
      <c r="E16" s="25">
        <v>27</v>
      </c>
      <c r="F16" s="25">
        <v>7</v>
      </c>
      <c r="G16" s="25">
        <v>0</v>
      </c>
      <c r="H16" s="25">
        <v>10</v>
      </c>
      <c r="I16" s="25">
        <v>470</v>
      </c>
      <c r="J16" s="25">
        <v>64</v>
      </c>
      <c r="K16" s="25">
        <v>5</v>
      </c>
      <c r="L16" s="25">
        <v>15</v>
      </c>
      <c r="M16" s="25">
        <v>4</v>
      </c>
      <c r="N16" s="25">
        <v>10</v>
      </c>
      <c r="O16" s="25">
        <v>2</v>
      </c>
      <c r="P16" s="25">
        <v>10</v>
      </c>
      <c r="Q16" s="25">
        <v>15</v>
      </c>
      <c r="R16" s="25">
        <v>15</v>
      </c>
    </row>
    <row r="17" spans="1:18" customFormat="1" ht="15.75" x14ac:dyDescent="0.25">
      <c r="A17" s="57" t="s">
        <v>279</v>
      </c>
      <c r="B17" s="58" t="s">
        <v>312</v>
      </c>
      <c r="C17" s="25">
        <v>11.25</v>
      </c>
      <c r="D17" s="25">
        <v>290</v>
      </c>
      <c r="E17" s="25">
        <v>3</v>
      </c>
      <c r="F17" s="25">
        <v>0</v>
      </c>
      <c r="G17" s="25">
        <v>0</v>
      </c>
      <c r="H17" s="25">
        <v>60</v>
      </c>
      <c r="I17" s="25">
        <v>140</v>
      </c>
      <c r="J17" s="25">
        <v>46</v>
      </c>
      <c r="K17" s="25">
        <v>5</v>
      </c>
      <c r="L17" s="25">
        <v>19</v>
      </c>
      <c r="M17" s="25">
        <v>0</v>
      </c>
      <c r="N17" s="25">
        <v>21</v>
      </c>
      <c r="O17" s="25">
        <v>2</v>
      </c>
      <c r="P17" s="25">
        <v>4</v>
      </c>
      <c r="Q17" s="25">
        <v>15</v>
      </c>
      <c r="R17" s="25">
        <v>10</v>
      </c>
    </row>
    <row r="18" spans="1:18" customFormat="1" ht="15.75" x14ac:dyDescent="0.25">
      <c r="A18" s="57" t="s">
        <v>17</v>
      </c>
      <c r="B18" s="58" t="s">
        <v>137</v>
      </c>
      <c r="C18" s="25">
        <v>11.25</v>
      </c>
      <c r="D18" s="25">
        <v>270</v>
      </c>
      <c r="E18" s="25">
        <v>2.5</v>
      </c>
      <c r="F18" s="25">
        <v>0.5</v>
      </c>
      <c r="G18" s="25">
        <v>0</v>
      </c>
      <c r="H18" s="25">
        <v>35</v>
      </c>
      <c r="I18" s="25">
        <v>230</v>
      </c>
      <c r="J18" s="25">
        <v>43</v>
      </c>
      <c r="K18" s="25">
        <v>5</v>
      </c>
      <c r="L18" s="25">
        <v>4</v>
      </c>
      <c r="M18" s="25">
        <v>0</v>
      </c>
      <c r="N18" s="25">
        <v>20</v>
      </c>
      <c r="O18" s="25">
        <v>0</v>
      </c>
      <c r="P18" s="25">
        <v>6</v>
      </c>
      <c r="Q18" s="25">
        <v>20</v>
      </c>
      <c r="R18" s="25">
        <v>10</v>
      </c>
    </row>
    <row r="19" spans="1:18" customFormat="1" ht="15.75" x14ac:dyDescent="0.25">
      <c r="A19" s="57" t="s">
        <v>15</v>
      </c>
      <c r="B19" s="58" t="s">
        <v>138</v>
      </c>
      <c r="C19" s="25">
        <v>12.66</v>
      </c>
      <c r="D19" s="25">
        <v>370</v>
      </c>
      <c r="E19" s="25">
        <v>12</v>
      </c>
      <c r="F19" s="25">
        <v>4.5</v>
      </c>
      <c r="G19" s="25">
        <v>0</v>
      </c>
      <c r="H19" s="25">
        <v>30</v>
      </c>
      <c r="I19" s="25">
        <v>310</v>
      </c>
      <c r="J19" s="25">
        <v>51</v>
      </c>
      <c r="K19" s="25">
        <v>5</v>
      </c>
      <c r="L19" s="25">
        <v>4</v>
      </c>
      <c r="M19" s="25">
        <v>0</v>
      </c>
      <c r="N19" s="25">
        <v>16</v>
      </c>
      <c r="O19" s="25">
        <v>0</v>
      </c>
      <c r="P19" s="25">
        <v>6</v>
      </c>
      <c r="Q19" s="25">
        <v>20</v>
      </c>
      <c r="R19" s="25">
        <v>6</v>
      </c>
    </row>
    <row r="20" spans="1:18" s="24" customFormat="1" x14ac:dyDescent="0.25">
      <c r="A20" s="33" t="s">
        <v>65</v>
      </c>
      <c r="B20" s="25" t="s">
        <v>134</v>
      </c>
      <c r="C20" s="25">
        <v>14.45</v>
      </c>
      <c r="D20" s="25">
        <v>350</v>
      </c>
      <c r="E20" s="25">
        <v>6</v>
      </c>
      <c r="F20" s="25">
        <v>2</v>
      </c>
      <c r="G20" s="25">
        <v>0</v>
      </c>
      <c r="H20" s="25">
        <v>105</v>
      </c>
      <c r="I20" s="25">
        <v>330</v>
      </c>
      <c r="J20" s="25">
        <v>39</v>
      </c>
      <c r="K20" s="25">
        <v>6</v>
      </c>
      <c r="L20" s="25">
        <v>3</v>
      </c>
      <c r="M20" s="25">
        <v>0</v>
      </c>
      <c r="N20" s="25">
        <v>39</v>
      </c>
      <c r="O20" s="25">
        <v>0</v>
      </c>
      <c r="P20" s="25">
        <v>10</v>
      </c>
      <c r="Q20" s="25">
        <v>15</v>
      </c>
      <c r="R20" s="25">
        <v>15</v>
      </c>
    </row>
    <row r="21" spans="1:18" s="24" customFormat="1" x14ac:dyDescent="0.25">
      <c r="A21" s="33" t="s">
        <v>97</v>
      </c>
      <c r="B21" s="25" t="s">
        <v>306</v>
      </c>
      <c r="C21" s="28">
        <f>'[2]Standard Menu Meals'!C26</f>
        <v>11.2</v>
      </c>
      <c r="D21" s="25">
        <v>310</v>
      </c>
      <c r="E21" s="25">
        <v>10</v>
      </c>
      <c r="F21" s="25">
        <v>3.5</v>
      </c>
      <c r="G21" s="25">
        <v>0</v>
      </c>
      <c r="H21" s="25">
        <v>30</v>
      </c>
      <c r="I21" s="25">
        <v>450</v>
      </c>
      <c r="J21" s="25">
        <v>45</v>
      </c>
      <c r="K21" s="25">
        <v>8</v>
      </c>
      <c r="L21" s="25">
        <v>10</v>
      </c>
      <c r="M21" s="25">
        <v>0.5</v>
      </c>
      <c r="N21" s="25">
        <v>15</v>
      </c>
      <c r="O21" s="25">
        <v>0</v>
      </c>
      <c r="P21" s="25">
        <v>20</v>
      </c>
      <c r="Q21" s="25">
        <v>15</v>
      </c>
      <c r="R21" s="25">
        <v>10</v>
      </c>
    </row>
    <row r="22" spans="1:18" x14ac:dyDescent="0.25">
      <c r="A22" s="23"/>
      <c r="B22" s="5" t="s">
        <v>125</v>
      </c>
      <c r="C22" s="2" cm="1">
        <f t="array" ref="C22">SUM(C12:C18/16)</f>
        <v>5.1287500000000001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8" x14ac:dyDescent="0.25">
      <c r="A23" s="19"/>
      <c r="D23" s="30" cm="1">
        <f t="array" ref="D23">SUM(D12:D21/10)</f>
        <v>360</v>
      </c>
      <c r="E23" s="30" cm="1">
        <f t="array" ref="E23">SUM(E12:E21/10)</f>
        <v>11.049999999999999</v>
      </c>
      <c r="F23" s="30" cm="1">
        <f t="array" ref="F23">SUM(F12:F21/10)</f>
        <v>3.2</v>
      </c>
      <c r="G23" s="30" cm="1">
        <f t="array" ref="G23">SUM(G12:G21/10)</f>
        <v>0</v>
      </c>
      <c r="H23" s="30" cm="1">
        <f t="array" ref="H23">SUM(H12:H21/10)</f>
        <v>51.5</v>
      </c>
      <c r="I23" s="30" cm="1">
        <f t="array" ref="I23">SUM(I12:I21/10)</f>
        <v>347</v>
      </c>
      <c r="J23" s="30" cm="1">
        <f t="array" ref="J23">SUM(J12:J21/10)</f>
        <v>47.6</v>
      </c>
      <c r="K23" s="30" cm="1">
        <f t="array" ref="K23">SUM(K12:K21/10)</f>
        <v>5.5999999999999988</v>
      </c>
      <c r="L23" s="30" cm="1">
        <f t="array" ref="L23">SUM(L12:L21/10)</f>
        <v>9.3000000000000025</v>
      </c>
      <c r="M23" s="30" cm="1">
        <f t="array" ref="M23">SUM(M12:M21/10)</f>
        <v>1.7500000000000002</v>
      </c>
      <c r="N23" s="30" cm="1">
        <f t="array" ref="N23">SUM(N12:N21/10)</f>
        <v>20.799999999999997</v>
      </c>
      <c r="O23" s="30" cm="1">
        <f t="array" ref="O23">SUM(O12:O21/10)</f>
        <v>1.4</v>
      </c>
      <c r="P23" s="30" cm="1">
        <f t="array" ref="P23">SUM(P12:P21/10)</f>
        <v>8.6</v>
      </c>
      <c r="Q23" s="30" cm="1">
        <f t="array" ref="Q23">SUM(Q12:Q21/10)</f>
        <v>19</v>
      </c>
      <c r="R23" s="30" cm="1">
        <f t="array" ref="R23">SUM(R12:R21/10)</f>
        <v>10.6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  <c r="B26" s="1" t="s">
        <v>123</v>
      </c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  <row r="30" spans="1:18" x14ac:dyDescent="0.25">
      <c r="A30" s="19"/>
    </row>
    <row r="31" spans="1:18" x14ac:dyDescent="0.25">
      <c r="A31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FD29-DACB-FD48-8F90-2080E8E0998F}">
  <dimension ref="A10:R32"/>
  <sheetViews>
    <sheetView topLeftCell="A25" workbookViewId="0">
      <selection activeCell="A18" sqref="A18:XFD18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337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x14ac:dyDescent="0.25">
      <c r="A12" s="34" t="s">
        <v>69</v>
      </c>
      <c r="B12" s="25" t="s">
        <v>68</v>
      </c>
      <c r="C12" s="28">
        <v>11.5</v>
      </c>
      <c r="D12" s="25">
        <v>320</v>
      </c>
      <c r="E12" s="25">
        <v>8</v>
      </c>
      <c r="F12" s="25">
        <v>1</v>
      </c>
      <c r="G12" s="25">
        <v>0</v>
      </c>
      <c r="H12" s="25">
        <v>65</v>
      </c>
      <c r="I12" s="25">
        <v>320</v>
      </c>
      <c r="J12" s="25">
        <v>34</v>
      </c>
      <c r="K12" s="25">
        <v>4</v>
      </c>
      <c r="L12" s="25">
        <v>7</v>
      </c>
      <c r="M12" s="25">
        <v>5</v>
      </c>
      <c r="N12" s="25">
        <v>30</v>
      </c>
      <c r="O12" s="25">
        <v>0</v>
      </c>
      <c r="P12" s="25">
        <v>4</v>
      </c>
      <c r="Q12" s="25">
        <v>15</v>
      </c>
      <c r="R12" s="25">
        <v>10</v>
      </c>
    </row>
    <row r="13" spans="1:18" s="24" customFormat="1" x14ac:dyDescent="0.25">
      <c r="A13" s="34" t="s">
        <v>117</v>
      </c>
      <c r="B13" s="25" t="s">
        <v>116</v>
      </c>
      <c r="C13" s="28">
        <v>12</v>
      </c>
      <c r="D13" s="25">
        <v>370</v>
      </c>
      <c r="E13" s="25">
        <v>11</v>
      </c>
      <c r="F13" s="25">
        <v>3.5</v>
      </c>
      <c r="G13" s="25">
        <v>0</v>
      </c>
      <c r="H13" s="25">
        <v>40</v>
      </c>
      <c r="I13" s="25">
        <v>120</v>
      </c>
      <c r="J13" s="25">
        <v>50</v>
      </c>
      <c r="K13" s="25">
        <v>7</v>
      </c>
      <c r="L13" s="25">
        <v>6</v>
      </c>
      <c r="M13" s="25">
        <v>1</v>
      </c>
      <c r="N13" s="25">
        <v>21</v>
      </c>
      <c r="O13" s="25">
        <v>0</v>
      </c>
      <c r="P13" s="25">
        <v>10</v>
      </c>
      <c r="Q13" s="25">
        <v>20</v>
      </c>
      <c r="R13" s="25">
        <v>15</v>
      </c>
    </row>
    <row r="14" spans="1:18" customFormat="1" ht="15.75" x14ac:dyDescent="0.25">
      <c r="A14" s="57" t="s">
        <v>19</v>
      </c>
      <c r="B14" s="58" t="s">
        <v>139</v>
      </c>
      <c r="C14" s="25">
        <v>12.5</v>
      </c>
      <c r="D14" s="25">
        <v>440</v>
      </c>
      <c r="E14" s="25">
        <v>24</v>
      </c>
      <c r="F14" s="25">
        <v>3.5</v>
      </c>
      <c r="G14" s="25">
        <v>0</v>
      </c>
      <c r="H14" s="25">
        <v>30</v>
      </c>
      <c r="I14" s="25">
        <v>270</v>
      </c>
      <c r="J14" s="25">
        <v>44</v>
      </c>
      <c r="K14" s="25">
        <v>5</v>
      </c>
      <c r="L14" s="25">
        <v>6</v>
      </c>
      <c r="M14" s="25">
        <v>0</v>
      </c>
      <c r="N14" s="25">
        <v>16</v>
      </c>
      <c r="O14" s="25">
        <v>2</v>
      </c>
      <c r="P14" s="25">
        <v>8</v>
      </c>
      <c r="Q14" s="25">
        <v>8</v>
      </c>
      <c r="R14" s="25">
        <v>10</v>
      </c>
    </row>
    <row r="15" spans="1:18" customFormat="1" ht="15.75" x14ac:dyDescent="0.25">
      <c r="A15" s="61" t="s">
        <v>288</v>
      </c>
      <c r="B15" s="58" t="s">
        <v>313</v>
      </c>
      <c r="C15" s="25">
        <v>10.5</v>
      </c>
      <c r="D15" s="60">
        <v>300</v>
      </c>
      <c r="E15" s="60">
        <v>12</v>
      </c>
      <c r="F15" s="60">
        <v>5</v>
      </c>
      <c r="G15" s="60">
        <v>0</v>
      </c>
      <c r="H15" s="60">
        <v>255</v>
      </c>
      <c r="I15" s="60">
        <v>380</v>
      </c>
      <c r="J15" s="60">
        <v>30</v>
      </c>
      <c r="K15" s="60">
        <v>3</v>
      </c>
      <c r="L15" s="60">
        <v>15</v>
      </c>
      <c r="M15" s="60">
        <v>2</v>
      </c>
      <c r="N15" s="60">
        <v>20</v>
      </c>
      <c r="O15" s="60">
        <v>8</v>
      </c>
      <c r="P15" s="60">
        <v>6</v>
      </c>
      <c r="Q15" s="60">
        <v>8</v>
      </c>
      <c r="R15" s="60">
        <v>8</v>
      </c>
    </row>
    <row r="16" spans="1:18" s="24" customFormat="1" x14ac:dyDescent="0.25">
      <c r="A16" s="34" t="s">
        <v>61</v>
      </c>
      <c r="B16" s="25" t="s">
        <v>60</v>
      </c>
      <c r="C16" s="28">
        <v>12</v>
      </c>
      <c r="D16" s="25">
        <v>220</v>
      </c>
      <c r="E16" s="25">
        <v>2</v>
      </c>
      <c r="F16" s="25">
        <v>0</v>
      </c>
      <c r="G16" s="25">
        <v>0</v>
      </c>
      <c r="H16" s="25">
        <v>0</v>
      </c>
      <c r="I16" s="25">
        <v>170</v>
      </c>
      <c r="J16" s="25">
        <v>43</v>
      </c>
      <c r="K16" s="25">
        <v>7</v>
      </c>
      <c r="L16" s="25">
        <v>8</v>
      </c>
      <c r="M16" s="25">
        <v>1</v>
      </c>
      <c r="N16" s="25">
        <v>9</v>
      </c>
      <c r="O16" s="25">
        <v>0</v>
      </c>
      <c r="P16" s="25">
        <v>5</v>
      </c>
      <c r="Q16" s="25">
        <v>10</v>
      </c>
      <c r="R16" s="25">
        <v>10</v>
      </c>
    </row>
    <row r="17" spans="1:18" customFormat="1" ht="15.75" x14ac:dyDescent="0.25">
      <c r="A17" s="57" t="s">
        <v>3</v>
      </c>
      <c r="B17" s="58" t="s">
        <v>303</v>
      </c>
      <c r="C17" s="25">
        <v>13</v>
      </c>
      <c r="D17" s="25">
        <v>370</v>
      </c>
      <c r="E17" s="25">
        <v>6</v>
      </c>
      <c r="F17" s="25">
        <v>1</v>
      </c>
      <c r="G17" s="25">
        <v>0</v>
      </c>
      <c r="H17" s="25">
        <v>0</v>
      </c>
      <c r="I17" s="25">
        <v>190</v>
      </c>
      <c r="J17" s="25">
        <v>77</v>
      </c>
      <c r="K17" s="25">
        <v>9</v>
      </c>
      <c r="L17" s="25">
        <v>30</v>
      </c>
      <c r="M17" s="25">
        <v>6</v>
      </c>
      <c r="N17" s="25">
        <v>9</v>
      </c>
      <c r="O17" s="25">
        <v>0</v>
      </c>
      <c r="P17" s="25">
        <v>10</v>
      </c>
      <c r="Q17" s="25">
        <v>35</v>
      </c>
      <c r="R17" s="25">
        <v>20</v>
      </c>
    </row>
    <row r="18" spans="1:18" customFormat="1" ht="15.75" x14ac:dyDescent="0.25">
      <c r="A18" s="57" t="s">
        <v>294</v>
      </c>
      <c r="B18" s="58" t="s">
        <v>316</v>
      </c>
      <c r="C18" s="25">
        <v>9.5</v>
      </c>
      <c r="D18" s="25">
        <v>280</v>
      </c>
      <c r="E18" s="25">
        <v>16</v>
      </c>
      <c r="F18" s="25">
        <v>5</v>
      </c>
      <c r="G18" s="25">
        <v>0</v>
      </c>
      <c r="H18" s="25">
        <v>225</v>
      </c>
      <c r="I18" s="25">
        <v>300</v>
      </c>
      <c r="J18" s="25">
        <v>21</v>
      </c>
      <c r="K18" s="25">
        <v>1</v>
      </c>
      <c r="L18" s="25">
        <v>6</v>
      </c>
      <c r="M18" s="25">
        <v>0</v>
      </c>
      <c r="N18" s="25">
        <v>16</v>
      </c>
      <c r="O18" s="25">
        <v>8</v>
      </c>
      <c r="P18" s="25">
        <v>15</v>
      </c>
      <c r="Q18" s="25">
        <v>30</v>
      </c>
      <c r="R18" s="25">
        <v>4</v>
      </c>
    </row>
    <row r="19" spans="1:18" customFormat="1" ht="15.75" x14ac:dyDescent="0.25">
      <c r="A19" s="57" t="s">
        <v>11</v>
      </c>
      <c r="B19" s="58" t="s">
        <v>301</v>
      </c>
      <c r="C19" s="25">
        <v>13.5</v>
      </c>
      <c r="D19" s="25">
        <v>290</v>
      </c>
      <c r="E19" s="25">
        <v>6</v>
      </c>
      <c r="F19" s="25">
        <v>2</v>
      </c>
      <c r="G19" s="25">
        <v>0</v>
      </c>
      <c r="H19" s="25">
        <v>50</v>
      </c>
      <c r="I19" s="25">
        <v>220</v>
      </c>
      <c r="J19" s="25">
        <v>37</v>
      </c>
      <c r="K19" s="25">
        <v>8</v>
      </c>
      <c r="L19" s="25">
        <v>2</v>
      </c>
      <c r="M19" s="25">
        <v>0</v>
      </c>
      <c r="N19" s="25">
        <v>24</v>
      </c>
      <c r="O19" s="25">
        <v>2</v>
      </c>
      <c r="P19" s="25">
        <v>10</v>
      </c>
      <c r="Q19" s="25">
        <v>20</v>
      </c>
      <c r="R19" s="25">
        <v>20</v>
      </c>
    </row>
    <row r="20" spans="1:18" s="24" customFormat="1" x14ac:dyDescent="0.25">
      <c r="A20" s="33" t="s">
        <v>49</v>
      </c>
      <c r="B20" s="27" t="s">
        <v>48</v>
      </c>
      <c r="C20" s="27">
        <v>13</v>
      </c>
      <c r="D20" s="25">
        <v>390</v>
      </c>
      <c r="E20" s="25">
        <v>12</v>
      </c>
      <c r="F20" s="25">
        <v>4.5</v>
      </c>
      <c r="G20" s="25">
        <v>0</v>
      </c>
      <c r="H20" s="25">
        <v>30</v>
      </c>
      <c r="I20" s="25">
        <v>230</v>
      </c>
      <c r="J20" s="25">
        <v>56</v>
      </c>
      <c r="K20" s="25">
        <v>5</v>
      </c>
      <c r="L20" s="25">
        <v>16</v>
      </c>
      <c r="M20" s="25">
        <v>12</v>
      </c>
      <c r="N20" s="25">
        <v>16</v>
      </c>
      <c r="O20" s="25">
        <v>0</v>
      </c>
      <c r="P20" s="25">
        <v>8</v>
      </c>
      <c r="Q20" s="25">
        <v>20</v>
      </c>
      <c r="R20" s="25">
        <v>10</v>
      </c>
    </row>
    <row r="21" spans="1:18" s="24" customFormat="1" x14ac:dyDescent="0.25">
      <c r="A21" s="34" t="s">
        <v>99</v>
      </c>
      <c r="B21" s="25" t="s">
        <v>98</v>
      </c>
      <c r="C21" s="28">
        <v>11.75</v>
      </c>
      <c r="D21" s="25">
        <v>390</v>
      </c>
      <c r="E21" s="25">
        <v>15</v>
      </c>
      <c r="F21" s="25">
        <v>6</v>
      </c>
      <c r="G21" s="25">
        <v>0</v>
      </c>
      <c r="H21" s="25">
        <v>45</v>
      </c>
      <c r="I21" s="25">
        <v>390</v>
      </c>
      <c r="J21" s="25">
        <v>47</v>
      </c>
      <c r="K21" s="25">
        <v>7</v>
      </c>
      <c r="L21" s="25">
        <v>5</v>
      </c>
      <c r="M21" s="25">
        <v>0</v>
      </c>
      <c r="N21" s="25">
        <v>21</v>
      </c>
      <c r="O21" s="25">
        <v>0</v>
      </c>
      <c r="P21" s="25">
        <v>6</v>
      </c>
      <c r="Q21" s="25">
        <v>20</v>
      </c>
      <c r="R21" s="25">
        <v>15</v>
      </c>
    </row>
    <row r="22" spans="1:18" x14ac:dyDescent="0.25">
      <c r="A22" s="23"/>
      <c r="B22" s="5" t="s">
        <v>125</v>
      </c>
      <c r="C22" s="2" cm="1">
        <f t="array" ref="C22">SUM(C12:C21/16)</f>
        <v>7.453125</v>
      </c>
      <c r="D22" s="8" t="s">
        <v>124</v>
      </c>
      <c r="E22" s="8" t="s">
        <v>124</v>
      </c>
      <c r="F22" s="8" t="s">
        <v>124</v>
      </c>
      <c r="G22" s="8" t="s">
        <v>124</v>
      </c>
      <c r="H22" s="8" t="s">
        <v>124</v>
      </c>
      <c r="I22" s="8" t="s">
        <v>124</v>
      </c>
      <c r="J22" s="8" t="s">
        <v>124</v>
      </c>
      <c r="K22" s="8" t="s">
        <v>124</v>
      </c>
      <c r="L22" s="8" t="s">
        <v>124</v>
      </c>
      <c r="M22" s="8" t="s">
        <v>124</v>
      </c>
      <c r="N22" s="8" t="s">
        <v>124</v>
      </c>
      <c r="O22" s="8" t="s">
        <v>124</v>
      </c>
      <c r="P22" s="8" t="s">
        <v>124</v>
      </c>
      <c r="Q22" s="8" t="s">
        <v>124</v>
      </c>
      <c r="R22" s="8" t="s">
        <v>124</v>
      </c>
    </row>
    <row r="23" spans="1:18" x14ac:dyDescent="0.25">
      <c r="A23" s="19"/>
      <c r="D23" s="30" cm="1">
        <f t="array" ref="D23">SUM(D12:D21/10)</f>
        <v>337</v>
      </c>
      <c r="E23" s="30" cm="1">
        <f t="array" ref="E23">SUM(E12:E21/10)</f>
        <v>11.2</v>
      </c>
      <c r="F23" s="30" cm="1">
        <f t="array" ref="F23">SUM(F12:F21/10)</f>
        <v>3.1500000000000004</v>
      </c>
      <c r="G23" s="30" cm="1">
        <f t="array" ref="G23">SUM(G12:G21/10)</f>
        <v>0</v>
      </c>
      <c r="H23" s="30" cm="1">
        <f t="array" ref="H23">SUM(H12:H21/10)</f>
        <v>74</v>
      </c>
      <c r="I23" s="30" cm="1">
        <f t="array" ref="I23">SUM(I12:I21/10)</f>
        <v>259</v>
      </c>
      <c r="J23" s="30" cm="1">
        <f t="array" ref="J23">SUM(J12:J21/10)</f>
        <v>43.900000000000006</v>
      </c>
      <c r="K23" s="30" cm="1">
        <f t="array" ref="K23">SUM(K12:K21/10)</f>
        <v>5.6000000000000005</v>
      </c>
      <c r="L23" s="30" cm="1">
        <f t="array" ref="L23">SUM(L12:L21/10)</f>
        <v>10.1</v>
      </c>
      <c r="M23" s="30" cm="1">
        <f t="array" ref="M23">SUM(M12:M21/10)</f>
        <v>2.7</v>
      </c>
      <c r="N23" s="30" cm="1">
        <f t="array" ref="N23">SUM(N12:N21/10)</f>
        <v>18.200000000000003</v>
      </c>
      <c r="O23" s="30" cm="1">
        <f t="array" ref="O23">SUM(O12:O21/10)</f>
        <v>2</v>
      </c>
      <c r="P23" s="30" cm="1">
        <f t="array" ref="P23">SUM(P12:P21/10)</f>
        <v>8.2000000000000011</v>
      </c>
      <c r="Q23" s="30" cm="1">
        <f t="array" ref="Q23">SUM(Q12:Q21/10)</f>
        <v>18.600000000000001</v>
      </c>
      <c r="R23" s="30" cm="1">
        <f t="array" ref="R23">SUM(R12:R21/10)</f>
        <v>12.2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  <c r="B26" s="1" t="s">
        <v>123</v>
      </c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  <row r="30" spans="1:18" x14ac:dyDescent="0.25">
      <c r="A30" s="19"/>
    </row>
    <row r="31" spans="1:18" x14ac:dyDescent="0.25">
      <c r="A31" s="19"/>
    </row>
    <row r="32" spans="1:18" x14ac:dyDescent="0.25">
      <c r="A32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083D-4408-9648-9482-D3296B10E81F}">
  <dimension ref="A9:R19"/>
  <sheetViews>
    <sheetView workbookViewId="0">
      <selection activeCell="B15" sqref="B15"/>
    </sheetView>
  </sheetViews>
  <sheetFormatPr defaultColWidth="8.875" defaultRowHeight="15" x14ac:dyDescent="0.25"/>
  <cols>
    <col min="1" max="1" width="8.875" style="1"/>
    <col min="2" max="2" width="44.5" style="1" customWidth="1"/>
    <col min="3" max="3" width="16.375" style="1" customWidth="1"/>
    <col min="4" max="17" width="12.625" style="1" customWidth="1"/>
    <col min="18" max="18" width="16.125" style="1" customWidth="1"/>
    <col min="19" max="16384" width="8.875" style="1"/>
  </cols>
  <sheetData>
    <row r="9" spans="1:18" x14ac:dyDescent="0.25">
      <c r="C9" s="1" t="s">
        <v>338</v>
      </c>
    </row>
    <row r="10" spans="1:18" x14ac:dyDescent="0.25">
      <c r="A10" s="23"/>
      <c r="B10" s="5" t="s">
        <v>121</v>
      </c>
      <c r="C10" s="5" t="s">
        <v>127</v>
      </c>
      <c r="D10" s="8" t="s">
        <v>34</v>
      </c>
      <c r="E10" s="8" t="s">
        <v>33</v>
      </c>
      <c r="F10" s="8" t="s">
        <v>32</v>
      </c>
      <c r="G10" s="8" t="s">
        <v>31</v>
      </c>
      <c r="H10" s="8" t="s">
        <v>30</v>
      </c>
      <c r="I10" s="8" t="s">
        <v>29</v>
      </c>
      <c r="J10" s="8" t="s">
        <v>28</v>
      </c>
      <c r="K10" s="8" t="s">
        <v>27</v>
      </c>
      <c r="L10" s="8" t="s">
        <v>26</v>
      </c>
      <c r="M10" s="8" t="s">
        <v>25</v>
      </c>
      <c r="N10" s="8" t="s">
        <v>24</v>
      </c>
      <c r="O10" s="8" t="s">
        <v>23</v>
      </c>
      <c r="P10" s="8" t="s">
        <v>22</v>
      </c>
      <c r="Q10" s="8" t="s">
        <v>21</v>
      </c>
      <c r="R10" s="8" t="s">
        <v>20</v>
      </c>
    </row>
    <row r="11" spans="1:18" customFormat="1" ht="15.75" x14ac:dyDescent="0.25">
      <c r="A11" s="23" t="s">
        <v>11</v>
      </c>
      <c r="B11" s="82" t="s">
        <v>301</v>
      </c>
      <c r="C11" s="28">
        <v>13.5</v>
      </c>
      <c r="D11" s="25">
        <v>290</v>
      </c>
      <c r="E11" s="25">
        <v>6</v>
      </c>
      <c r="F11" s="25">
        <v>2</v>
      </c>
      <c r="G11" s="25">
        <v>0</v>
      </c>
      <c r="H11" s="25">
        <v>50</v>
      </c>
      <c r="I11" s="25">
        <v>220</v>
      </c>
      <c r="J11" s="25">
        <v>37</v>
      </c>
      <c r="K11" s="25">
        <v>8</v>
      </c>
      <c r="L11" s="25">
        <v>2</v>
      </c>
      <c r="M11" s="25">
        <v>0</v>
      </c>
      <c r="N11" s="25">
        <v>24</v>
      </c>
      <c r="O11" s="25">
        <v>2</v>
      </c>
      <c r="P11" s="25">
        <v>10</v>
      </c>
      <c r="Q11" s="25">
        <v>20</v>
      </c>
      <c r="R11" s="25">
        <v>20</v>
      </c>
    </row>
    <row r="12" spans="1:18" x14ac:dyDescent="0.25">
      <c r="A12" s="23" t="s">
        <v>339</v>
      </c>
      <c r="B12" s="41" t="s">
        <v>340</v>
      </c>
      <c r="C12" s="28">
        <v>12</v>
      </c>
      <c r="D12" s="25">
        <v>390</v>
      </c>
      <c r="E12" s="25">
        <v>23</v>
      </c>
      <c r="F12" s="25">
        <v>10</v>
      </c>
      <c r="G12" s="25">
        <v>0</v>
      </c>
      <c r="H12" s="25">
        <v>30</v>
      </c>
      <c r="I12" s="25">
        <v>110</v>
      </c>
      <c r="J12" s="25">
        <v>40</v>
      </c>
      <c r="K12" s="25">
        <v>7</v>
      </c>
      <c r="L12" s="25">
        <v>4</v>
      </c>
      <c r="M12" s="25">
        <v>0</v>
      </c>
      <c r="N12" s="25">
        <v>9</v>
      </c>
      <c r="O12" s="25">
        <v>0</v>
      </c>
      <c r="P12" s="25">
        <v>8</v>
      </c>
      <c r="Q12" s="25">
        <v>20</v>
      </c>
      <c r="R12" s="25">
        <v>10</v>
      </c>
    </row>
    <row r="13" spans="1:18" x14ac:dyDescent="0.25">
      <c r="A13" s="23" t="s">
        <v>194</v>
      </c>
      <c r="B13" s="41" t="s">
        <v>58</v>
      </c>
      <c r="C13" s="28">
        <v>10.5</v>
      </c>
      <c r="D13" s="25">
        <v>360</v>
      </c>
      <c r="E13" s="25">
        <v>13</v>
      </c>
      <c r="F13" s="25">
        <v>4</v>
      </c>
      <c r="G13" s="25">
        <v>0</v>
      </c>
      <c r="H13" s="25">
        <v>70</v>
      </c>
      <c r="I13" s="25">
        <v>290</v>
      </c>
      <c r="J13" s="25">
        <v>30</v>
      </c>
      <c r="K13" s="25">
        <v>7</v>
      </c>
      <c r="L13" s="25">
        <v>14</v>
      </c>
      <c r="M13" s="25">
        <v>9</v>
      </c>
      <c r="N13" s="25">
        <v>31</v>
      </c>
      <c r="O13" s="25">
        <v>4</v>
      </c>
      <c r="P13" s="25">
        <v>6</v>
      </c>
      <c r="Q13" s="25">
        <v>15</v>
      </c>
      <c r="R13" s="25">
        <v>10</v>
      </c>
    </row>
    <row r="14" spans="1:18" x14ac:dyDescent="0.25">
      <c r="A14" s="23" t="s">
        <v>57</v>
      </c>
      <c r="B14" s="41" t="s">
        <v>56</v>
      </c>
      <c r="C14" s="28">
        <v>13.66</v>
      </c>
      <c r="D14" s="25">
        <v>370</v>
      </c>
      <c r="E14" s="25">
        <v>15</v>
      </c>
      <c r="F14" s="25">
        <v>6</v>
      </c>
      <c r="G14" s="25">
        <v>0</v>
      </c>
      <c r="H14" s="25">
        <v>45</v>
      </c>
      <c r="I14" s="25">
        <v>540</v>
      </c>
      <c r="J14" s="25">
        <v>40</v>
      </c>
      <c r="K14" s="25">
        <v>7</v>
      </c>
      <c r="L14" s="25">
        <v>7</v>
      </c>
      <c r="M14" s="25">
        <v>0</v>
      </c>
      <c r="N14" s="25">
        <v>19</v>
      </c>
      <c r="O14" s="25">
        <v>0</v>
      </c>
      <c r="P14" s="25">
        <v>10</v>
      </c>
      <c r="Q14" s="25">
        <v>25</v>
      </c>
      <c r="R14" s="25">
        <v>10</v>
      </c>
    </row>
    <row r="15" spans="1:18" customFormat="1" ht="15.75" x14ac:dyDescent="0.25">
      <c r="A15" s="49" t="s">
        <v>279</v>
      </c>
      <c r="B15" s="82" t="s">
        <v>312</v>
      </c>
      <c r="C15" s="28">
        <v>11.25</v>
      </c>
      <c r="D15" s="25">
        <v>290</v>
      </c>
      <c r="E15" s="25">
        <v>3</v>
      </c>
      <c r="F15" s="25">
        <v>0</v>
      </c>
      <c r="G15" s="25">
        <v>0</v>
      </c>
      <c r="H15" s="25">
        <v>60</v>
      </c>
      <c r="I15" s="25">
        <v>140</v>
      </c>
      <c r="J15" s="25">
        <v>46</v>
      </c>
      <c r="K15" s="25">
        <v>5</v>
      </c>
      <c r="L15" s="25">
        <v>19</v>
      </c>
      <c r="M15" s="25">
        <v>0</v>
      </c>
      <c r="N15" s="25">
        <v>21</v>
      </c>
      <c r="O15" s="25">
        <v>2</v>
      </c>
      <c r="P15" s="25">
        <v>4</v>
      </c>
      <c r="Q15" s="25">
        <v>15</v>
      </c>
      <c r="R15" s="25">
        <v>10</v>
      </c>
    </row>
    <row r="16" spans="1:18" x14ac:dyDescent="0.25">
      <c r="A16" s="23" t="s">
        <v>166</v>
      </c>
      <c r="B16" s="67" t="s">
        <v>167</v>
      </c>
      <c r="C16" s="25">
        <v>13</v>
      </c>
      <c r="D16" s="25">
        <v>310</v>
      </c>
      <c r="E16" s="25">
        <v>12</v>
      </c>
      <c r="F16" s="25">
        <v>5.87</v>
      </c>
      <c r="G16" s="25">
        <v>0.18</v>
      </c>
      <c r="H16" s="25">
        <v>95</v>
      </c>
      <c r="I16" s="25">
        <v>250</v>
      </c>
      <c r="J16" s="25">
        <v>14.61</v>
      </c>
      <c r="K16" s="25">
        <v>4.37</v>
      </c>
      <c r="L16" s="25">
        <v>5.18</v>
      </c>
      <c r="M16" s="25">
        <v>0</v>
      </c>
      <c r="N16" s="25">
        <v>36.4</v>
      </c>
      <c r="O16" s="25">
        <v>4</v>
      </c>
      <c r="P16" s="25">
        <v>15</v>
      </c>
      <c r="Q16" s="25">
        <v>10</v>
      </c>
      <c r="R16" s="25">
        <v>2</v>
      </c>
    </row>
    <row r="17" spans="1:18" x14ac:dyDescent="0.25">
      <c r="A17" s="23" t="s">
        <v>175</v>
      </c>
      <c r="B17" s="67" t="s">
        <v>176</v>
      </c>
      <c r="C17" s="25">
        <v>11</v>
      </c>
      <c r="D17" s="25">
        <v>290</v>
      </c>
      <c r="E17" s="25">
        <v>12</v>
      </c>
      <c r="F17" s="25">
        <v>6.01</v>
      </c>
      <c r="G17" s="25">
        <v>0.33</v>
      </c>
      <c r="H17" s="25">
        <v>80</v>
      </c>
      <c r="I17" s="25">
        <v>230</v>
      </c>
      <c r="J17" s="25">
        <v>20.05</v>
      </c>
      <c r="K17" s="25">
        <v>5.86</v>
      </c>
      <c r="L17" s="25">
        <v>7.07</v>
      </c>
      <c r="M17" s="25">
        <v>0</v>
      </c>
      <c r="N17" s="25">
        <v>24.49</v>
      </c>
      <c r="O17" s="25">
        <v>0</v>
      </c>
      <c r="P17" s="25">
        <v>6</v>
      </c>
      <c r="Q17" s="25">
        <v>10</v>
      </c>
      <c r="R17" s="25">
        <v>2</v>
      </c>
    </row>
    <row r="18" spans="1:18" x14ac:dyDescent="0.25">
      <c r="A18" s="23"/>
      <c r="B18" s="5" t="s">
        <v>125</v>
      </c>
      <c r="C18" s="5" cm="1">
        <f t="array" ref="C18">SUM(C11:C17/16)</f>
        <v>5.3068749999999998</v>
      </c>
      <c r="D18" s="21" t="s">
        <v>124</v>
      </c>
      <c r="E18" s="21" t="s">
        <v>124</v>
      </c>
      <c r="F18" s="21" t="s">
        <v>124</v>
      </c>
      <c r="G18" s="21" t="s">
        <v>124</v>
      </c>
      <c r="H18" s="21" t="s">
        <v>124</v>
      </c>
      <c r="I18" s="21" t="s">
        <v>124</v>
      </c>
      <c r="J18" s="21" t="s">
        <v>124</v>
      </c>
      <c r="K18" s="21" t="s">
        <v>124</v>
      </c>
      <c r="L18" s="21" t="s">
        <v>124</v>
      </c>
      <c r="M18" s="21" t="s">
        <v>124</v>
      </c>
      <c r="N18" s="21" t="s">
        <v>124</v>
      </c>
      <c r="O18" s="21" t="s">
        <v>124</v>
      </c>
      <c r="P18" s="21" t="s">
        <v>124</v>
      </c>
      <c r="Q18" s="21" t="s">
        <v>124</v>
      </c>
      <c r="R18" s="21" t="s">
        <v>124</v>
      </c>
    </row>
    <row r="19" spans="1:18" x14ac:dyDescent="0.25">
      <c r="A19" s="19"/>
      <c r="D19" s="20" cm="1">
        <f t="array" ref="D19">SUM(D12:D17/7)</f>
        <v>287.14285714285717</v>
      </c>
      <c r="E19" s="20" cm="1">
        <f t="array" ref="E19">SUM(E11:E17/7)</f>
        <v>11.999999999999998</v>
      </c>
      <c r="F19" s="20" cm="1">
        <f t="array" ref="F19">SUM(F11:F17/7)</f>
        <v>4.84</v>
      </c>
      <c r="G19" s="20" cm="1">
        <f t="array" ref="G19">SUM(G11:G17/7)</f>
        <v>7.2857142857142856E-2</v>
      </c>
      <c r="H19" s="20" cm="1">
        <f t="array" ref="H19">SUM(H11:H17/7)</f>
        <v>61.428571428571431</v>
      </c>
      <c r="I19" s="20" cm="1">
        <f t="array" ref="I19">SUM(I11:I17/7)</f>
        <v>254.28571428571431</v>
      </c>
      <c r="J19" s="20" cm="1">
        <f t="array" ref="J19">SUM(J11:J17/7)</f>
        <v>32.522857142857141</v>
      </c>
      <c r="K19" s="20" cm="1">
        <f t="array" ref="K19">SUM(K11:K17/7)</f>
        <v>6.3185714285714285</v>
      </c>
      <c r="L19" s="20" cm="1">
        <f t="array" ref="L19">SUM(L11:L17/7)</f>
        <v>8.3214285714285712</v>
      </c>
      <c r="M19" s="20" cm="1">
        <f t="array" ref="M19">SUM(M11:M17/7)</f>
        <v>1.2857142857142858</v>
      </c>
      <c r="N19" s="20" cm="1">
        <f t="array" ref="N19">SUM(N11:N17/7)</f>
        <v>23.555714285714284</v>
      </c>
      <c r="O19" s="20" cm="1">
        <f t="array" ref="O19">SUM(O11:O17/7)</f>
        <v>1.7142857142857142</v>
      </c>
      <c r="P19" s="20" cm="1">
        <f t="array" ref="P19">SUM(P11:P17/7)</f>
        <v>8.4285714285714288</v>
      </c>
      <c r="Q19" s="20" cm="1">
        <f t="array" ref="Q19">SUM(Q11:Q17/7)</f>
        <v>16.428571428571427</v>
      </c>
      <c r="R19" s="20" cm="1">
        <f t="array" ref="R19">SUM(R11:R17/7)</f>
        <v>9.1428571428571441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FEAB-9AAF-6143-A2FA-65AB4F955E16}">
  <dimension ref="A10:R18"/>
  <sheetViews>
    <sheetView workbookViewId="0">
      <selection activeCell="B15" sqref="B15"/>
    </sheetView>
  </sheetViews>
  <sheetFormatPr defaultColWidth="8.875" defaultRowHeight="15" x14ac:dyDescent="0.25"/>
  <cols>
    <col min="1" max="1" width="8.875" style="1"/>
    <col min="2" max="2" width="51.625" style="1" customWidth="1"/>
    <col min="3" max="3" width="39.875" style="1" customWidth="1"/>
    <col min="4" max="16384" width="8.875" style="1"/>
  </cols>
  <sheetData>
    <row r="10" spans="1:18" x14ac:dyDescent="0.25">
      <c r="A10" s="23"/>
      <c r="B10" s="5" t="s">
        <v>121</v>
      </c>
      <c r="C10" s="5" t="s">
        <v>127</v>
      </c>
      <c r="D10" s="8" t="s">
        <v>34</v>
      </c>
      <c r="E10" s="8" t="s">
        <v>33</v>
      </c>
      <c r="F10" s="8" t="s">
        <v>32</v>
      </c>
      <c r="G10" s="8" t="s">
        <v>31</v>
      </c>
      <c r="H10" s="8" t="s">
        <v>30</v>
      </c>
      <c r="I10" s="8" t="s">
        <v>29</v>
      </c>
      <c r="J10" s="8" t="s">
        <v>28</v>
      </c>
      <c r="K10" s="8" t="s">
        <v>27</v>
      </c>
      <c r="L10" s="8" t="s">
        <v>26</v>
      </c>
      <c r="M10" s="8" t="s">
        <v>25</v>
      </c>
      <c r="N10" s="8" t="s">
        <v>24</v>
      </c>
      <c r="O10" s="8" t="s">
        <v>23</v>
      </c>
      <c r="P10" s="8" t="s">
        <v>22</v>
      </c>
      <c r="Q10" s="8" t="s">
        <v>21</v>
      </c>
      <c r="R10" s="8" t="s">
        <v>20</v>
      </c>
    </row>
    <row r="11" spans="1:18" x14ac:dyDescent="0.25">
      <c r="A11" s="23" t="s">
        <v>181</v>
      </c>
      <c r="B11" s="67" t="s">
        <v>182</v>
      </c>
      <c r="C11" s="64">
        <v>14</v>
      </c>
      <c r="D11" s="25">
        <v>260</v>
      </c>
      <c r="E11" s="25">
        <v>6</v>
      </c>
      <c r="F11" s="25">
        <v>0.32</v>
      </c>
      <c r="G11" s="25">
        <v>0.02</v>
      </c>
      <c r="H11" s="25">
        <v>65</v>
      </c>
      <c r="I11" s="25">
        <v>210</v>
      </c>
      <c r="J11" s="25">
        <v>21</v>
      </c>
      <c r="K11" s="25">
        <v>5</v>
      </c>
      <c r="L11" s="25">
        <v>12</v>
      </c>
      <c r="M11" s="25">
        <v>4</v>
      </c>
      <c r="N11" s="25">
        <v>29</v>
      </c>
      <c r="O11" s="25">
        <v>0</v>
      </c>
      <c r="P11" s="25">
        <v>0</v>
      </c>
      <c r="Q11" s="25">
        <v>25</v>
      </c>
      <c r="R11" s="25">
        <v>4</v>
      </c>
    </row>
    <row r="12" spans="1:18" customFormat="1" ht="15.75" x14ac:dyDescent="0.25">
      <c r="A12" s="23" t="s">
        <v>5</v>
      </c>
      <c r="B12" s="81" t="s">
        <v>304</v>
      </c>
      <c r="C12" s="64">
        <v>13.75</v>
      </c>
      <c r="D12" s="25">
        <v>400</v>
      </c>
      <c r="E12" s="25">
        <v>11</v>
      </c>
      <c r="F12" s="25">
        <v>3</v>
      </c>
      <c r="G12" s="25">
        <v>0</v>
      </c>
      <c r="H12" s="25">
        <v>75</v>
      </c>
      <c r="I12" s="25">
        <v>240</v>
      </c>
      <c r="J12" s="25">
        <v>45</v>
      </c>
      <c r="K12" s="25">
        <v>5</v>
      </c>
      <c r="L12" s="25">
        <v>12</v>
      </c>
      <c r="M12" s="25">
        <v>2</v>
      </c>
      <c r="N12" s="25">
        <v>29</v>
      </c>
      <c r="O12" s="25">
        <v>4</v>
      </c>
      <c r="P12" s="25">
        <v>8</v>
      </c>
      <c r="Q12" s="25">
        <v>20</v>
      </c>
      <c r="R12" s="25">
        <v>20</v>
      </c>
    </row>
    <row r="13" spans="1:18" x14ac:dyDescent="0.25">
      <c r="A13" s="23" t="s">
        <v>111</v>
      </c>
      <c r="B13" s="67" t="s">
        <v>110</v>
      </c>
      <c r="C13" s="64">
        <v>14</v>
      </c>
      <c r="D13" s="25">
        <v>340</v>
      </c>
      <c r="E13" s="25">
        <v>4.5</v>
      </c>
      <c r="F13" s="25">
        <v>1</v>
      </c>
      <c r="G13" s="25">
        <v>0</v>
      </c>
      <c r="H13" s="25">
        <v>55</v>
      </c>
      <c r="I13" s="25">
        <v>190</v>
      </c>
      <c r="J13" s="25">
        <v>49</v>
      </c>
      <c r="K13" s="25">
        <v>6</v>
      </c>
      <c r="L13" s="25">
        <v>16</v>
      </c>
      <c r="M13" s="25">
        <v>10</v>
      </c>
      <c r="N13" s="25">
        <v>26</v>
      </c>
      <c r="O13" s="25">
        <v>0</v>
      </c>
      <c r="P13" s="25">
        <v>8</v>
      </c>
      <c r="Q13" s="25">
        <v>20</v>
      </c>
      <c r="R13" s="25">
        <v>15</v>
      </c>
    </row>
    <row r="14" spans="1:18" x14ac:dyDescent="0.25">
      <c r="A14" s="23" t="s">
        <v>341</v>
      </c>
      <c r="B14" s="67" t="s">
        <v>342</v>
      </c>
      <c r="C14" s="64">
        <v>13.5</v>
      </c>
      <c r="D14" s="25">
        <v>370</v>
      </c>
      <c r="E14" s="25">
        <v>13</v>
      </c>
      <c r="F14" s="25">
        <v>8</v>
      </c>
      <c r="G14" s="25">
        <v>0</v>
      </c>
      <c r="H14" s="25">
        <v>40</v>
      </c>
      <c r="I14" s="25">
        <v>230</v>
      </c>
      <c r="J14" s="25">
        <v>50</v>
      </c>
      <c r="K14" s="25">
        <v>7</v>
      </c>
      <c r="L14" s="25">
        <v>5</v>
      </c>
      <c r="M14" s="25">
        <v>0</v>
      </c>
      <c r="N14" s="25">
        <v>17</v>
      </c>
      <c r="O14" s="25">
        <v>0</v>
      </c>
      <c r="P14" s="25">
        <v>25</v>
      </c>
      <c r="Q14" s="25">
        <v>20</v>
      </c>
      <c r="R14" s="25">
        <v>15</v>
      </c>
    </row>
    <row r="15" spans="1:18" customFormat="1" ht="15.75" x14ac:dyDescent="0.25">
      <c r="A15" s="23" t="s">
        <v>285</v>
      </c>
      <c r="B15" s="81" t="s">
        <v>317</v>
      </c>
      <c r="C15" s="64">
        <v>9</v>
      </c>
      <c r="D15" s="25">
        <v>220</v>
      </c>
      <c r="E15" s="25">
        <v>6</v>
      </c>
      <c r="F15" s="25">
        <v>2</v>
      </c>
      <c r="G15" s="25">
        <v>0</v>
      </c>
      <c r="H15" s="25">
        <v>140</v>
      </c>
      <c r="I15" s="25">
        <v>320</v>
      </c>
      <c r="J15" s="25">
        <v>33</v>
      </c>
      <c r="K15" s="25">
        <v>3</v>
      </c>
      <c r="L15" s="25">
        <v>6</v>
      </c>
      <c r="M15" s="25">
        <v>0</v>
      </c>
      <c r="N15" s="25">
        <v>12</v>
      </c>
      <c r="O15" s="25">
        <v>4</v>
      </c>
      <c r="P15" s="25">
        <v>10</v>
      </c>
      <c r="Q15" s="25">
        <v>35</v>
      </c>
      <c r="R15" s="25">
        <v>10</v>
      </c>
    </row>
    <row r="16" spans="1:18" x14ac:dyDescent="0.25">
      <c r="A16" s="23" t="s">
        <v>39</v>
      </c>
      <c r="B16" s="69" t="s">
        <v>344</v>
      </c>
      <c r="C16" s="70">
        <v>12.5</v>
      </c>
      <c r="D16" s="25">
        <v>360</v>
      </c>
      <c r="E16" s="25">
        <v>10</v>
      </c>
      <c r="F16" s="25">
        <v>3</v>
      </c>
      <c r="G16" s="25">
        <v>0</v>
      </c>
      <c r="H16" s="25">
        <v>75</v>
      </c>
      <c r="I16" s="25">
        <v>160</v>
      </c>
      <c r="J16" s="25">
        <v>38</v>
      </c>
      <c r="K16" s="25">
        <v>4</v>
      </c>
      <c r="L16" s="25">
        <v>8</v>
      </c>
      <c r="M16" s="25">
        <v>2</v>
      </c>
      <c r="N16" s="25">
        <v>28</v>
      </c>
      <c r="O16" s="25">
        <v>4</v>
      </c>
      <c r="P16" s="25">
        <v>4</v>
      </c>
      <c r="Q16" s="25">
        <v>15</v>
      </c>
      <c r="R16" s="25">
        <v>20</v>
      </c>
    </row>
    <row r="17" spans="1:18" x14ac:dyDescent="0.25">
      <c r="A17" s="23" t="s">
        <v>43</v>
      </c>
      <c r="B17" s="69" t="s">
        <v>328</v>
      </c>
      <c r="C17" s="70">
        <v>13</v>
      </c>
      <c r="D17" s="25">
        <v>330</v>
      </c>
      <c r="E17" s="25">
        <v>9</v>
      </c>
      <c r="F17" s="25">
        <v>5</v>
      </c>
      <c r="G17" s="25">
        <v>0</v>
      </c>
      <c r="H17" s="25">
        <v>70</v>
      </c>
      <c r="I17" s="25">
        <v>160</v>
      </c>
      <c r="J17" s="25">
        <v>33</v>
      </c>
      <c r="K17" s="25">
        <v>5</v>
      </c>
      <c r="L17" s="25">
        <v>6</v>
      </c>
      <c r="M17" s="25">
        <v>0</v>
      </c>
      <c r="N17" s="25">
        <v>27</v>
      </c>
      <c r="O17" s="25">
        <v>2</v>
      </c>
      <c r="P17" s="25">
        <v>10</v>
      </c>
      <c r="Q17" s="25">
        <v>20</v>
      </c>
      <c r="R17" s="25">
        <v>15</v>
      </c>
    </row>
    <row r="18" spans="1:18" x14ac:dyDescent="0.25">
      <c r="B18" s="71" t="s">
        <v>345</v>
      </c>
      <c r="C18" s="72">
        <f>AVERAGE(C11:C17)</f>
        <v>12.821428571428571</v>
      </c>
      <c r="D18" s="72">
        <f t="shared" ref="D18:R18" si="0">AVERAGE(D11:D17)</f>
        <v>325.71428571428572</v>
      </c>
      <c r="E18" s="72">
        <f t="shared" si="0"/>
        <v>8.5</v>
      </c>
      <c r="F18" s="72">
        <f t="shared" si="0"/>
        <v>3.1885714285714286</v>
      </c>
      <c r="G18" s="72">
        <f t="shared" si="0"/>
        <v>2.8571428571428571E-3</v>
      </c>
      <c r="H18" s="72">
        <f t="shared" si="0"/>
        <v>74.285714285714292</v>
      </c>
      <c r="I18" s="72">
        <f t="shared" si="0"/>
        <v>215.71428571428572</v>
      </c>
      <c r="J18" s="72">
        <f t="shared" si="0"/>
        <v>38.428571428571431</v>
      </c>
      <c r="K18" s="72">
        <f t="shared" si="0"/>
        <v>5</v>
      </c>
      <c r="L18" s="72">
        <f t="shared" si="0"/>
        <v>9.2857142857142865</v>
      </c>
      <c r="M18" s="72">
        <f t="shared" si="0"/>
        <v>2.5714285714285716</v>
      </c>
      <c r="N18" s="72">
        <f t="shared" si="0"/>
        <v>24</v>
      </c>
      <c r="O18" s="72">
        <f t="shared" si="0"/>
        <v>2</v>
      </c>
      <c r="P18" s="72">
        <f t="shared" si="0"/>
        <v>9.2857142857142865</v>
      </c>
      <c r="Q18" s="72">
        <f t="shared" si="0"/>
        <v>22.142857142857142</v>
      </c>
      <c r="R18" s="72">
        <f t="shared" si="0"/>
        <v>14.142857142857142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F9B9B-AAAC-9D40-81AB-9C2EA3A7158F}">
  <dimension ref="A1:R59"/>
  <sheetViews>
    <sheetView topLeftCell="A39" workbookViewId="0">
      <selection activeCell="C64" sqref="C64"/>
    </sheetView>
  </sheetViews>
  <sheetFormatPr defaultColWidth="8.875" defaultRowHeight="15" x14ac:dyDescent="0.25"/>
  <cols>
    <col min="1" max="1" width="11.625" style="1" customWidth="1"/>
    <col min="2" max="2" width="65.5" style="1" customWidth="1"/>
    <col min="3" max="3" width="13.875" style="1" customWidth="1"/>
    <col min="4" max="7" width="8.875" style="1"/>
    <col min="8" max="8" width="9.875" style="1" bestFit="1" customWidth="1"/>
    <col min="9" max="12" width="8.875" style="1"/>
    <col min="13" max="13" width="10.5" style="1" bestFit="1" customWidth="1"/>
    <col min="14" max="15" width="8.875" style="1"/>
    <col min="16" max="16" width="11.125" style="1" bestFit="1" customWidth="1"/>
    <col min="17" max="17" width="8.125" style="1" bestFit="1" customWidth="1"/>
    <col min="18" max="18" width="12.875" style="1" bestFit="1" customWidth="1"/>
    <col min="19" max="16384" width="8.875" style="1"/>
  </cols>
  <sheetData>
    <row r="1" spans="1:3" ht="98.1" customHeight="1" x14ac:dyDescent="0.25"/>
    <row r="5" spans="1:3" x14ac:dyDescent="0.25">
      <c r="A5" s="5" t="s">
        <v>122</v>
      </c>
      <c r="B5" s="5" t="s">
        <v>121</v>
      </c>
      <c r="C5" s="5" t="s">
        <v>120</v>
      </c>
    </row>
    <row r="6" spans="1:3" ht="15.75" x14ac:dyDescent="0.25">
      <c r="A6" s="15" t="s">
        <v>119</v>
      </c>
      <c r="B6" s="10" t="s">
        <v>118</v>
      </c>
      <c r="C6" s="9">
        <v>13</v>
      </c>
    </row>
    <row r="7" spans="1:3" ht="15.75" x14ac:dyDescent="0.25">
      <c r="A7" s="15" t="s">
        <v>117</v>
      </c>
      <c r="B7" s="10" t="s">
        <v>116</v>
      </c>
      <c r="C7" s="9">
        <v>12</v>
      </c>
    </row>
    <row r="8" spans="1:3" ht="15.75" x14ac:dyDescent="0.25">
      <c r="A8" s="15" t="s">
        <v>115</v>
      </c>
      <c r="B8" s="10" t="s">
        <v>114</v>
      </c>
      <c r="C8" s="9">
        <v>11.25</v>
      </c>
    </row>
    <row r="9" spans="1:3" ht="15.75" x14ac:dyDescent="0.25">
      <c r="A9" s="15" t="s">
        <v>113</v>
      </c>
      <c r="B9" s="10" t="s">
        <v>112</v>
      </c>
      <c r="C9" s="9">
        <v>13.35</v>
      </c>
    </row>
    <row r="10" spans="1:3" ht="15.75" x14ac:dyDescent="0.25">
      <c r="A10" s="15" t="s">
        <v>111</v>
      </c>
      <c r="B10" s="10" t="s">
        <v>110</v>
      </c>
      <c r="C10" s="9">
        <v>14</v>
      </c>
    </row>
    <row r="11" spans="1:3" ht="15.75" x14ac:dyDescent="0.25">
      <c r="A11" s="15" t="s">
        <v>109</v>
      </c>
      <c r="B11" s="10" t="s">
        <v>108</v>
      </c>
      <c r="C11" s="9">
        <v>12.5</v>
      </c>
    </row>
    <row r="12" spans="1:3" ht="15.75" x14ac:dyDescent="0.25">
      <c r="A12" s="15" t="s">
        <v>107</v>
      </c>
      <c r="B12" s="10" t="s">
        <v>106</v>
      </c>
      <c r="C12" s="9">
        <v>12.75</v>
      </c>
    </row>
    <row r="13" spans="1:3" ht="15.75" x14ac:dyDescent="0.25">
      <c r="A13" s="15" t="s">
        <v>105</v>
      </c>
      <c r="B13" s="10" t="s">
        <v>104</v>
      </c>
      <c r="C13" s="9">
        <v>12.95</v>
      </c>
    </row>
    <row r="14" spans="1:3" ht="15.75" x14ac:dyDescent="0.25">
      <c r="A14" s="15" t="s">
        <v>103</v>
      </c>
      <c r="B14" s="10" t="s">
        <v>102</v>
      </c>
      <c r="C14" s="9">
        <v>12.65</v>
      </c>
    </row>
    <row r="15" spans="1:3" ht="15.75" x14ac:dyDescent="0.25">
      <c r="A15" s="15" t="s">
        <v>101</v>
      </c>
      <c r="B15" s="10" t="s">
        <v>100</v>
      </c>
      <c r="C15" s="9">
        <v>11.8</v>
      </c>
    </row>
    <row r="16" spans="1:3" ht="15.75" x14ac:dyDescent="0.25">
      <c r="A16" s="15" t="s">
        <v>99</v>
      </c>
      <c r="B16" s="10" t="s">
        <v>98</v>
      </c>
      <c r="C16" s="9">
        <v>11.75</v>
      </c>
    </row>
    <row r="17" spans="1:3" ht="15.75" x14ac:dyDescent="0.25">
      <c r="A17" s="15" t="s">
        <v>97</v>
      </c>
      <c r="B17" s="10" t="s">
        <v>96</v>
      </c>
      <c r="C17" s="9">
        <v>11.25</v>
      </c>
    </row>
    <row r="18" spans="1:3" ht="15.75" x14ac:dyDescent="0.25">
      <c r="A18" s="15" t="s">
        <v>95</v>
      </c>
      <c r="B18" s="10" t="s">
        <v>94</v>
      </c>
      <c r="C18" s="9">
        <v>13.1</v>
      </c>
    </row>
    <row r="19" spans="1:3" ht="15.75" x14ac:dyDescent="0.25">
      <c r="A19" s="15" t="s">
        <v>93</v>
      </c>
      <c r="B19" s="10" t="s">
        <v>92</v>
      </c>
      <c r="C19" s="9">
        <v>9.5</v>
      </c>
    </row>
    <row r="20" spans="1:3" ht="15.75" x14ac:dyDescent="0.25">
      <c r="A20" s="17" t="s">
        <v>91</v>
      </c>
      <c r="B20" s="13" t="s">
        <v>90</v>
      </c>
      <c r="C20" s="12">
        <v>13.2</v>
      </c>
    </row>
    <row r="21" spans="1:3" ht="15.75" x14ac:dyDescent="0.25">
      <c r="A21" s="17" t="s">
        <v>89</v>
      </c>
      <c r="B21" s="13" t="s">
        <v>88</v>
      </c>
      <c r="C21" s="12">
        <v>12.5</v>
      </c>
    </row>
    <row r="22" spans="1:3" ht="15.75" x14ac:dyDescent="0.25">
      <c r="A22" s="15" t="s">
        <v>87</v>
      </c>
      <c r="B22" s="10" t="s">
        <v>86</v>
      </c>
      <c r="C22" s="9">
        <v>13</v>
      </c>
    </row>
    <row r="23" spans="1:3" ht="15.75" x14ac:dyDescent="0.25">
      <c r="A23" s="15" t="s">
        <v>85</v>
      </c>
      <c r="B23" s="10" t="s">
        <v>84</v>
      </c>
      <c r="C23" s="9">
        <v>12.69</v>
      </c>
    </row>
    <row r="24" spans="1:3" ht="15.75" x14ac:dyDescent="0.25">
      <c r="A24" s="15" t="s">
        <v>83</v>
      </c>
      <c r="B24" s="10" t="s">
        <v>82</v>
      </c>
      <c r="C24" s="9">
        <v>14.95</v>
      </c>
    </row>
    <row r="25" spans="1:3" ht="15.75" x14ac:dyDescent="0.25">
      <c r="A25" s="15" t="s">
        <v>81</v>
      </c>
      <c r="B25" s="10" t="s">
        <v>80</v>
      </c>
      <c r="C25" s="9">
        <v>11.5</v>
      </c>
    </row>
    <row r="26" spans="1:3" ht="15.75" x14ac:dyDescent="0.25">
      <c r="A26" s="15" t="s">
        <v>79</v>
      </c>
      <c r="B26" s="10" t="s">
        <v>78</v>
      </c>
      <c r="C26" s="9">
        <v>11.2</v>
      </c>
    </row>
    <row r="27" spans="1:3" ht="15.75" x14ac:dyDescent="0.25">
      <c r="A27" s="17" t="s">
        <v>77</v>
      </c>
      <c r="B27" s="13" t="s">
        <v>76</v>
      </c>
      <c r="C27" s="12">
        <v>13.9</v>
      </c>
    </row>
    <row r="28" spans="1:3" ht="15.75" x14ac:dyDescent="0.25">
      <c r="A28" s="15" t="s">
        <v>75</v>
      </c>
      <c r="B28" s="10" t="s">
        <v>74</v>
      </c>
      <c r="C28" s="9">
        <v>12.25</v>
      </c>
    </row>
    <row r="29" spans="1:3" ht="15.75" x14ac:dyDescent="0.25">
      <c r="A29" s="15" t="s">
        <v>73</v>
      </c>
      <c r="B29" s="10" t="s">
        <v>72</v>
      </c>
      <c r="C29" s="9">
        <v>12.5</v>
      </c>
    </row>
    <row r="30" spans="1:3" ht="15.75" x14ac:dyDescent="0.25">
      <c r="A30" s="15" t="s">
        <v>71</v>
      </c>
      <c r="B30" s="10" t="s">
        <v>70</v>
      </c>
      <c r="C30" s="9">
        <v>14.2</v>
      </c>
    </row>
    <row r="31" spans="1:3" ht="15.75" x14ac:dyDescent="0.25">
      <c r="A31" s="15" t="s">
        <v>69</v>
      </c>
      <c r="B31" s="10" t="s">
        <v>68</v>
      </c>
      <c r="C31" s="9">
        <v>11.5</v>
      </c>
    </row>
    <row r="32" spans="1:3" ht="15.75" x14ac:dyDescent="0.25">
      <c r="A32" s="15" t="s">
        <v>67</v>
      </c>
      <c r="B32" s="10" t="s">
        <v>66</v>
      </c>
      <c r="C32" s="9">
        <v>12.23</v>
      </c>
    </row>
    <row r="33" spans="1:3" ht="15.75" x14ac:dyDescent="0.25">
      <c r="A33" s="15" t="s">
        <v>65</v>
      </c>
      <c r="B33" s="10" t="s">
        <v>64</v>
      </c>
      <c r="C33" s="9">
        <v>14.45</v>
      </c>
    </row>
    <row r="34" spans="1:3" ht="15.75" x14ac:dyDescent="0.25">
      <c r="A34" s="15" t="s">
        <v>63</v>
      </c>
      <c r="B34" s="10" t="s">
        <v>62</v>
      </c>
      <c r="C34" s="9">
        <v>13.4</v>
      </c>
    </row>
    <row r="35" spans="1:3" ht="15.75" x14ac:dyDescent="0.25">
      <c r="A35" s="15" t="s">
        <v>61</v>
      </c>
      <c r="B35" s="10" t="s">
        <v>60</v>
      </c>
      <c r="C35" s="9">
        <v>12</v>
      </c>
    </row>
    <row r="36" spans="1:3" ht="15.75" x14ac:dyDescent="0.25">
      <c r="A36" s="15" t="s">
        <v>59</v>
      </c>
      <c r="B36" s="10" t="s">
        <v>58</v>
      </c>
      <c r="C36" s="9">
        <v>12.9</v>
      </c>
    </row>
    <row r="37" spans="1:3" ht="15.75" x14ac:dyDescent="0.25">
      <c r="A37" s="15" t="s">
        <v>57</v>
      </c>
      <c r="B37" s="10" t="s">
        <v>56</v>
      </c>
      <c r="C37" s="9">
        <v>13.66</v>
      </c>
    </row>
    <row r="38" spans="1:3" ht="15.75" x14ac:dyDescent="0.25">
      <c r="A38" s="15" t="s">
        <v>55</v>
      </c>
      <c r="B38" s="10" t="s">
        <v>54</v>
      </c>
      <c r="C38" s="16">
        <v>12.05</v>
      </c>
    </row>
    <row r="39" spans="1:3" ht="15.75" x14ac:dyDescent="0.25">
      <c r="A39" s="15" t="s">
        <v>53</v>
      </c>
      <c r="B39" s="10" t="s">
        <v>52</v>
      </c>
      <c r="C39" s="9">
        <v>12.5</v>
      </c>
    </row>
    <row r="40" spans="1:3" ht="15.75" x14ac:dyDescent="0.25">
      <c r="A40" s="15" t="s">
        <v>51</v>
      </c>
      <c r="B40" s="10" t="s">
        <v>50</v>
      </c>
      <c r="C40" s="9">
        <v>12</v>
      </c>
    </row>
    <row r="41" spans="1:3" ht="15.75" x14ac:dyDescent="0.25">
      <c r="A41" s="11" t="s">
        <v>49</v>
      </c>
      <c r="B41" s="10" t="s">
        <v>48</v>
      </c>
      <c r="C41" s="9">
        <v>13</v>
      </c>
    </row>
    <row r="42" spans="1:3" ht="15.75" x14ac:dyDescent="0.25">
      <c r="A42" s="14" t="s">
        <v>47</v>
      </c>
      <c r="B42" s="13" t="s">
        <v>46</v>
      </c>
      <c r="C42" s="12">
        <v>13.25</v>
      </c>
    </row>
    <row r="43" spans="1:3" ht="15.75" x14ac:dyDescent="0.25">
      <c r="A43" s="11" t="s">
        <v>45</v>
      </c>
      <c r="B43" s="10" t="s">
        <v>44</v>
      </c>
      <c r="C43" s="9">
        <v>13.35</v>
      </c>
    </row>
    <row r="44" spans="1:3" ht="15.75" x14ac:dyDescent="0.25">
      <c r="A44" s="11" t="s">
        <v>43</v>
      </c>
      <c r="B44" s="10" t="s">
        <v>42</v>
      </c>
      <c r="C44" s="9">
        <v>13</v>
      </c>
    </row>
    <row r="45" spans="1:3" ht="15.75" x14ac:dyDescent="0.25">
      <c r="A45" s="11" t="s">
        <v>41</v>
      </c>
      <c r="B45" s="10" t="s">
        <v>40</v>
      </c>
      <c r="C45" s="9">
        <v>12.5</v>
      </c>
    </row>
    <row r="46" spans="1:3" ht="15.75" x14ac:dyDescent="0.25">
      <c r="A46" s="11" t="s">
        <v>39</v>
      </c>
      <c r="B46" s="10" t="s">
        <v>38</v>
      </c>
      <c r="C46" s="9">
        <v>12.5</v>
      </c>
    </row>
    <row r="47" spans="1:3" ht="15.75" x14ac:dyDescent="0.25">
      <c r="A47" s="11" t="s">
        <v>37</v>
      </c>
      <c r="B47" s="10" t="s">
        <v>36</v>
      </c>
      <c r="C47" s="9">
        <v>13</v>
      </c>
    </row>
    <row r="48" spans="1:3" ht="15.75" x14ac:dyDescent="0.25">
      <c r="A48" s="11"/>
      <c r="B48" s="10"/>
      <c r="C48" s="9"/>
    </row>
    <row r="49" spans="1:18" ht="15.75" x14ac:dyDescent="0.25">
      <c r="A49" s="11" t="s">
        <v>35</v>
      </c>
      <c r="B49" s="10"/>
      <c r="C49" s="9"/>
      <c r="D49" s="8" t="s">
        <v>34</v>
      </c>
      <c r="E49" s="8" t="s">
        <v>33</v>
      </c>
      <c r="F49" s="8" t="s">
        <v>32</v>
      </c>
      <c r="G49" s="8" t="s">
        <v>31</v>
      </c>
      <c r="H49" s="8" t="s">
        <v>30</v>
      </c>
      <c r="I49" s="8" t="s">
        <v>29</v>
      </c>
      <c r="J49" s="8" t="s">
        <v>28</v>
      </c>
      <c r="K49" s="8" t="s">
        <v>27</v>
      </c>
      <c r="L49" s="8" t="s">
        <v>26</v>
      </c>
      <c r="M49" s="8" t="s">
        <v>25</v>
      </c>
      <c r="N49" s="8" t="s">
        <v>24</v>
      </c>
      <c r="O49" s="8" t="s">
        <v>23</v>
      </c>
      <c r="P49" s="8" t="s">
        <v>22</v>
      </c>
      <c r="Q49" s="8" t="s">
        <v>21</v>
      </c>
      <c r="R49" s="8" t="s">
        <v>20</v>
      </c>
    </row>
    <row r="50" spans="1:18" ht="15.75" x14ac:dyDescent="0.25">
      <c r="A50" s="5" t="s">
        <v>19</v>
      </c>
      <c r="B50" s="4" t="s">
        <v>18</v>
      </c>
      <c r="C50" s="3">
        <v>12.5</v>
      </c>
      <c r="D50" s="1">
        <v>440</v>
      </c>
      <c r="E50" s="1">
        <v>24</v>
      </c>
      <c r="F50" s="1">
        <v>3.5</v>
      </c>
      <c r="G50" s="1">
        <v>0</v>
      </c>
      <c r="H50" s="1">
        <v>30</v>
      </c>
      <c r="I50" s="1">
        <v>270</v>
      </c>
      <c r="J50" s="1">
        <v>44</v>
      </c>
      <c r="K50" s="1">
        <v>5</v>
      </c>
      <c r="L50" s="1">
        <v>6</v>
      </c>
      <c r="M50" s="1">
        <v>0</v>
      </c>
      <c r="N50" s="1">
        <v>16</v>
      </c>
      <c r="O50" s="1">
        <v>2</v>
      </c>
      <c r="P50" s="1">
        <v>8</v>
      </c>
      <c r="Q50" s="1">
        <v>8</v>
      </c>
      <c r="R50" s="1">
        <v>10</v>
      </c>
    </row>
    <row r="51" spans="1:18" ht="15.75" x14ac:dyDescent="0.25">
      <c r="A51" s="5" t="s">
        <v>17</v>
      </c>
      <c r="B51" s="7" t="s">
        <v>16</v>
      </c>
      <c r="C51" s="3">
        <v>11.25</v>
      </c>
      <c r="D51" s="1">
        <v>270</v>
      </c>
      <c r="E51" s="1">
        <v>2.5</v>
      </c>
      <c r="F51" s="1">
        <v>0.5</v>
      </c>
      <c r="G51" s="1">
        <v>0</v>
      </c>
      <c r="H51" s="1">
        <v>35</v>
      </c>
      <c r="I51" s="1">
        <v>230</v>
      </c>
      <c r="J51" s="1">
        <v>43</v>
      </c>
      <c r="K51" s="1">
        <v>5</v>
      </c>
      <c r="L51" s="1">
        <v>4</v>
      </c>
      <c r="M51" s="1">
        <v>0</v>
      </c>
      <c r="N51" s="1">
        <v>20</v>
      </c>
      <c r="O51" s="1">
        <v>0</v>
      </c>
      <c r="P51" s="1">
        <v>6</v>
      </c>
      <c r="Q51" s="1">
        <v>20</v>
      </c>
      <c r="R51" s="1">
        <v>10</v>
      </c>
    </row>
    <row r="52" spans="1:18" ht="15.75" x14ac:dyDescent="0.25">
      <c r="A52" s="5" t="s">
        <v>15</v>
      </c>
      <c r="B52" s="7" t="s">
        <v>14</v>
      </c>
      <c r="C52" s="3">
        <v>12.66</v>
      </c>
      <c r="D52" s="1">
        <v>370</v>
      </c>
      <c r="E52" s="1">
        <v>12</v>
      </c>
      <c r="F52" s="1">
        <v>4.5</v>
      </c>
      <c r="G52" s="1">
        <v>0</v>
      </c>
      <c r="H52" s="1">
        <v>30</v>
      </c>
      <c r="I52" s="1">
        <v>310</v>
      </c>
      <c r="J52" s="1">
        <v>51</v>
      </c>
      <c r="K52" s="1">
        <v>5</v>
      </c>
      <c r="L52" s="1">
        <v>4</v>
      </c>
      <c r="M52" s="1">
        <v>0</v>
      </c>
      <c r="N52" s="1">
        <v>16</v>
      </c>
      <c r="O52" s="1">
        <v>0</v>
      </c>
      <c r="P52" s="1">
        <v>6</v>
      </c>
      <c r="Q52" s="1">
        <v>20</v>
      </c>
      <c r="R52" s="1">
        <v>6</v>
      </c>
    </row>
    <row r="53" spans="1:18" ht="15.75" x14ac:dyDescent="0.25">
      <c r="A53" s="5" t="s">
        <v>13</v>
      </c>
      <c r="B53" s="4" t="s">
        <v>12</v>
      </c>
      <c r="C53" s="3">
        <v>14.5</v>
      </c>
      <c r="D53" s="1">
        <v>360</v>
      </c>
      <c r="E53" s="1">
        <v>11</v>
      </c>
      <c r="F53" s="1">
        <v>1.5</v>
      </c>
      <c r="G53" s="1">
        <v>0</v>
      </c>
      <c r="H53" s="1">
        <v>65</v>
      </c>
      <c r="I53" s="1">
        <v>130</v>
      </c>
      <c r="J53" s="1">
        <v>36</v>
      </c>
      <c r="K53" s="1">
        <v>6</v>
      </c>
      <c r="L53" s="1">
        <v>7</v>
      </c>
      <c r="M53" s="1">
        <v>0</v>
      </c>
      <c r="N53" s="1">
        <v>30</v>
      </c>
      <c r="O53" s="1">
        <v>0</v>
      </c>
      <c r="P53" s="1">
        <v>8</v>
      </c>
      <c r="Q53" s="1">
        <v>25</v>
      </c>
      <c r="R53" s="1">
        <v>15</v>
      </c>
    </row>
    <row r="54" spans="1:18" ht="15.75" x14ac:dyDescent="0.25">
      <c r="A54" s="5" t="s">
        <v>11</v>
      </c>
      <c r="B54" s="4" t="s">
        <v>10</v>
      </c>
      <c r="C54" s="3">
        <v>13.5</v>
      </c>
      <c r="D54" s="1">
        <v>290</v>
      </c>
      <c r="E54" s="1">
        <v>6</v>
      </c>
      <c r="F54" s="1">
        <v>2</v>
      </c>
      <c r="G54" s="1">
        <v>0</v>
      </c>
      <c r="H54" s="1">
        <v>50</v>
      </c>
      <c r="I54" s="1">
        <v>220</v>
      </c>
      <c r="J54" s="1">
        <v>37</v>
      </c>
      <c r="K54" s="1">
        <v>8</v>
      </c>
      <c r="L54" s="1">
        <v>2</v>
      </c>
      <c r="M54" s="1">
        <v>0</v>
      </c>
      <c r="N54" s="1">
        <v>24</v>
      </c>
      <c r="O54" s="1">
        <v>2</v>
      </c>
      <c r="P54" s="1">
        <v>10</v>
      </c>
      <c r="Q54" s="1">
        <v>20</v>
      </c>
      <c r="R54" s="1">
        <v>20</v>
      </c>
    </row>
    <row r="55" spans="1:18" ht="15.75" x14ac:dyDescent="0.25">
      <c r="A55" s="5" t="s">
        <v>9</v>
      </c>
      <c r="B55" s="4" t="s">
        <v>8</v>
      </c>
      <c r="C55" s="3">
        <v>13</v>
      </c>
      <c r="D55" s="1">
        <v>300</v>
      </c>
      <c r="E55" s="1">
        <v>8</v>
      </c>
      <c r="F55" s="1">
        <v>1.5</v>
      </c>
      <c r="G55" s="1">
        <v>0</v>
      </c>
      <c r="H55" s="1">
        <v>65</v>
      </c>
      <c r="I55" s="1">
        <v>240</v>
      </c>
      <c r="J55" s="1">
        <v>27</v>
      </c>
      <c r="K55" s="1">
        <v>5</v>
      </c>
      <c r="L55" s="1">
        <v>8</v>
      </c>
      <c r="M55" s="1">
        <v>0</v>
      </c>
      <c r="N55" s="1">
        <v>29</v>
      </c>
      <c r="O55" s="1">
        <v>0</v>
      </c>
      <c r="P55" s="1">
        <v>6</v>
      </c>
      <c r="Q55" s="1">
        <v>20</v>
      </c>
      <c r="R55" s="1">
        <v>20</v>
      </c>
    </row>
    <row r="56" spans="1:18" ht="15.75" x14ac:dyDescent="0.25">
      <c r="A56" s="5" t="s">
        <v>7</v>
      </c>
      <c r="B56" s="4" t="s">
        <v>6</v>
      </c>
      <c r="C56" s="3">
        <v>13</v>
      </c>
      <c r="D56" s="1">
        <v>360</v>
      </c>
      <c r="E56" s="1">
        <v>4.5</v>
      </c>
      <c r="F56" s="1">
        <v>1</v>
      </c>
      <c r="G56" s="1">
        <v>0</v>
      </c>
      <c r="H56" s="1">
        <v>60</v>
      </c>
      <c r="I56" s="1">
        <v>190</v>
      </c>
      <c r="J56" s="1">
        <v>47</v>
      </c>
      <c r="K56" s="1">
        <v>7</v>
      </c>
      <c r="L56" s="1">
        <v>6</v>
      </c>
      <c r="M56" s="1">
        <v>1</v>
      </c>
      <c r="N56" s="1">
        <v>32</v>
      </c>
      <c r="O56" s="1">
        <v>0</v>
      </c>
      <c r="P56" s="1">
        <v>8</v>
      </c>
      <c r="Q56" s="1">
        <v>25</v>
      </c>
      <c r="R56" s="1">
        <v>15</v>
      </c>
    </row>
    <row r="57" spans="1:18" ht="15.75" x14ac:dyDescent="0.25">
      <c r="A57" s="5" t="s">
        <v>5</v>
      </c>
      <c r="B57" s="4" t="s">
        <v>4</v>
      </c>
      <c r="C57" s="3">
        <v>13.75</v>
      </c>
      <c r="D57" s="1">
        <v>400</v>
      </c>
      <c r="E57" s="1">
        <v>11</v>
      </c>
      <c r="F57" s="1">
        <v>3</v>
      </c>
      <c r="G57" s="1">
        <v>0</v>
      </c>
      <c r="H57" s="1">
        <v>75</v>
      </c>
      <c r="I57" s="1">
        <v>240</v>
      </c>
      <c r="J57" s="1">
        <v>45</v>
      </c>
      <c r="K57" s="1">
        <v>5</v>
      </c>
      <c r="L57" s="1">
        <v>12</v>
      </c>
      <c r="M57" s="1">
        <v>2</v>
      </c>
      <c r="N57" s="1">
        <v>29</v>
      </c>
      <c r="O57" s="1">
        <v>4</v>
      </c>
      <c r="P57" s="1">
        <v>8</v>
      </c>
      <c r="Q57" s="1">
        <v>20</v>
      </c>
      <c r="R57" s="1">
        <v>20</v>
      </c>
    </row>
    <row r="58" spans="1:18" ht="15.75" x14ac:dyDescent="0.25">
      <c r="A58" s="5" t="s">
        <v>3</v>
      </c>
      <c r="B58" s="4" t="s">
        <v>2</v>
      </c>
      <c r="C58" s="3">
        <v>13</v>
      </c>
      <c r="D58" s="1">
        <v>370</v>
      </c>
      <c r="E58" s="1">
        <v>6</v>
      </c>
      <c r="F58" s="1">
        <v>1</v>
      </c>
      <c r="G58" s="1">
        <v>0</v>
      </c>
      <c r="H58" s="6">
        <v>0</v>
      </c>
      <c r="I58" s="1">
        <v>190</v>
      </c>
      <c r="J58" s="1">
        <v>77</v>
      </c>
      <c r="K58" s="1">
        <v>9</v>
      </c>
      <c r="L58" s="1">
        <v>30</v>
      </c>
      <c r="M58" s="1">
        <v>6</v>
      </c>
      <c r="N58" s="1">
        <v>9</v>
      </c>
      <c r="O58" s="1">
        <v>0</v>
      </c>
      <c r="P58" s="1">
        <v>10</v>
      </c>
      <c r="Q58" s="1">
        <v>35</v>
      </c>
      <c r="R58" s="1">
        <v>20</v>
      </c>
    </row>
    <row r="59" spans="1:18" ht="15.75" x14ac:dyDescent="0.25">
      <c r="A59" s="5" t="s">
        <v>1</v>
      </c>
      <c r="B59" s="4" t="s">
        <v>0</v>
      </c>
      <c r="C59" s="3">
        <v>12</v>
      </c>
      <c r="D59" s="1">
        <v>400</v>
      </c>
      <c r="E59" s="1">
        <v>12</v>
      </c>
      <c r="F59" s="1">
        <v>4</v>
      </c>
      <c r="G59" s="1">
        <v>0</v>
      </c>
      <c r="H59" s="1">
        <v>85</v>
      </c>
      <c r="I59" s="1">
        <v>140</v>
      </c>
      <c r="J59" s="1">
        <v>39</v>
      </c>
      <c r="K59" s="1">
        <v>5</v>
      </c>
      <c r="L59" s="1">
        <v>5</v>
      </c>
      <c r="M59" s="1">
        <v>0</v>
      </c>
      <c r="N59" s="1">
        <v>33</v>
      </c>
      <c r="O59" s="1">
        <v>0</v>
      </c>
      <c r="P59" s="1">
        <v>8</v>
      </c>
      <c r="Q59" s="1">
        <v>20</v>
      </c>
      <c r="R59" s="1">
        <v>10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BD8EC-9A44-1C4E-9901-03BF89EF9A6B}">
  <dimension ref="A9:T21"/>
  <sheetViews>
    <sheetView topLeftCell="A2" workbookViewId="0">
      <selection activeCell="B17" sqref="B17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6.5" style="1" customWidth="1"/>
    <col min="4" max="16384" width="8.875" style="1"/>
  </cols>
  <sheetData>
    <row r="9" spans="1:20" x14ac:dyDescent="0.25">
      <c r="C9" s="1" t="s">
        <v>346</v>
      </c>
    </row>
    <row r="10" spans="1:20" x14ac:dyDescent="0.25">
      <c r="A10" s="23" t="s">
        <v>347</v>
      </c>
      <c r="B10" s="5" t="s">
        <v>121</v>
      </c>
      <c r="C10" s="5" t="s">
        <v>127</v>
      </c>
      <c r="D10" s="8" t="s">
        <v>34</v>
      </c>
      <c r="E10" s="8" t="s">
        <v>33</v>
      </c>
      <c r="F10" s="8" t="s">
        <v>32</v>
      </c>
      <c r="G10" s="8" t="s">
        <v>31</v>
      </c>
      <c r="H10" s="8" t="s">
        <v>30</v>
      </c>
      <c r="I10" s="8" t="s">
        <v>29</v>
      </c>
      <c r="J10" s="8" t="s">
        <v>28</v>
      </c>
      <c r="K10" s="8" t="s">
        <v>27</v>
      </c>
      <c r="L10" s="8" t="s">
        <v>26</v>
      </c>
      <c r="M10" s="8" t="s">
        <v>25</v>
      </c>
      <c r="N10" s="8" t="s">
        <v>24</v>
      </c>
      <c r="O10" s="8" t="s">
        <v>23</v>
      </c>
      <c r="P10" s="8" t="s">
        <v>22</v>
      </c>
      <c r="Q10" s="8" t="s">
        <v>21</v>
      </c>
      <c r="R10" s="8" t="s">
        <v>20</v>
      </c>
    </row>
    <row r="11" spans="1:20" ht="15.95" customHeight="1" x14ac:dyDescent="0.25">
      <c r="A11" s="23" t="s">
        <v>178</v>
      </c>
      <c r="B11" s="67" t="s">
        <v>179</v>
      </c>
      <c r="C11" s="25">
        <v>10.5</v>
      </c>
      <c r="D11" s="25">
        <v>290</v>
      </c>
      <c r="E11" s="25">
        <v>12</v>
      </c>
      <c r="F11" s="25">
        <v>4</v>
      </c>
      <c r="G11" s="25">
        <v>0.06</v>
      </c>
      <c r="H11" s="25">
        <v>55</v>
      </c>
      <c r="I11" s="25">
        <v>210</v>
      </c>
      <c r="J11" s="25">
        <v>20.02</v>
      </c>
      <c r="K11" s="25">
        <v>7.43</v>
      </c>
      <c r="L11" s="25">
        <v>3</v>
      </c>
      <c r="M11" s="25">
        <v>0</v>
      </c>
      <c r="N11" s="25">
        <v>25.53</v>
      </c>
      <c r="O11" s="25">
        <v>2</v>
      </c>
      <c r="P11" s="25">
        <v>8</v>
      </c>
      <c r="Q11" s="25">
        <v>15</v>
      </c>
      <c r="R11" s="25">
        <v>10</v>
      </c>
    </row>
    <row r="12" spans="1:20" ht="15.95" customHeight="1" x14ac:dyDescent="0.25">
      <c r="A12" s="23" t="s">
        <v>339</v>
      </c>
      <c r="B12" s="67" t="s">
        <v>340</v>
      </c>
      <c r="C12" s="28">
        <v>12</v>
      </c>
      <c r="D12" s="25">
        <v>390</v>
      </c>
      <c r="E12" s="25">
        <v>23</v>
      </c>
      <c r="F12" s="25">
        <v>10</v>
      </c>
      <c r="G12" s="25">
        <v>0</v>
      </c>
      <c r="H12" s="25">
        <v>30</v>
      </c>
      <c r="I12" s="25">
        <v>110</v>
      </c>
      <c r="J12" s="25">
        <v>40</v>
      </c>
      <c r="K12" s="25">
        <v>7</v>
      </c>
      <c r="L12" s="25">
        <v>4</v>
      </c>
      <c r="M12" s="25">
        <v>0</v>
      </c>
      <c r="N12" s="25">
        <v>9</v>
      </c>
      <c r="O12" s="25">
        <v>0</v>
      </c>
      <c r="P12" s="25">
        <v>8</v>
      </c>
      <c r="Q12" s="25">
        <v>20</v>
      </c>
      <c r="R12" s="25">
        <v>10</v>
      </c>
    </row>
    <row r="13" spans="1:20" customFormat="1" ht="15.75" x14ac:dyDescent="0.25">
      <c r="A13" s="23" t="s">
        <v>17</v>
      </c>
      <c r="B13" s="81" t="s">
        <v>137</v>
      </c>
      <c r="C13" s="28">
        <v>11.25</v>
      </c>
      <c r="D13" s="25">
        <v>270</v>
      </c>
      <c r="E13" s="25">
        <v>2.5</v>
      </c>
      <c r="F13" s="25">
        <v>0.5</v>
      </c>
      <c r="G13" s="25">
        <v>0</v>
      </c>
      <c r="H13" s="25">
        <v>35</v>
      </c>
      <c r="I13" s="25">
        <v>230</v>
      </c>
      <c r="J13" s="25">
        <v>43</v>
      </c>
      <c r="K13" s="25">
        <v>5</v>
      </c>
      <c r="L13" s="25">
        <v>4</v>
      </c>
      <c r="M13" s="25">
        <v>0</v>
      </c>
      <c r="N13" s="25">
        <v>20</v>
      </c>
      <c r="O13" s="25">
        <v>0</v>
      </c>
      <c r="P13" s="25">
        <v>6</v>
      </c>
      <c r="Q13" s="25">
        <v>20</v>
      </c>
      <c r="R13" s="25">
        <v>10</v>
      </c>
    </row>
    <row r="14" spans="1:20" ht="15.95" customHeight="1" x14ac:dyDescent="0.25">
      <c r="A14" s="23" t="s">
        <v>194</v>
      </c>
      <c r="B14" s="67" t="s">
        <v>58</v>
      </c>
      <c r="C14" s="28">
        <v>10.5</v>
      </c>
      <c r="D14" s="25">
        <v>360</v>
      </c>
      <c r="E14" s="25">
        <v>13</v>
      </c>
      <c r="F14" s="25">
        <v>4</v>
      </c>
      <c r="G14" s="25">
        <v>0</v>
      </c>
      <c r="H14" s="25">
        <v>70</v>
      </c>
      <c r="I14" s="25">
        <v>290</v>
      </c>
      <c r="J14" s="25">
        <v>30</v>
      </c>
      <c r="K14" s="25">
        <v>7</v>
      </c>
      <c r="L14" s="25">
        <v>14</v>
      </c>
      <c r="M14" s="25">
        <v>9</v>
      </c>
      <c r="N14" s="25">
        <v>31</v>
      </c>
      <c r="O14" s="25">
        <v>4</v>
      </c>
      <c r="P14" s="25">
        <v>6</v>
      </c>
      <c r="Q14" s="25">
        <v>15</v>
      </c>
      <c r="R14" s="25">
        <v>10</v>
      </c>
    </row>
    <row r="15" spans="1:20" customFormat="1" ht="15.75" x14ac:dyDescent="0.25">
      <c r="A15" s="23" t="s">
        <v>9</v>
      </c>
      <c r="B15" s="81" t="s">
        <v>302</v>
      </c>
      <c r="C15" s="28">
        <v>13</v>
      </c>
      <c r="D15" s="25">
        <v>300</v>
      </c>
      <c r="E15" s="25">
        <v>8</v>
      </c>
      <c r="F15" s="25">
        <v>1.5</v>
      </c>
      <c r="G15" s="25">
        <v>0</v>
      </c>
      <c r="H15" s="25">
        <v>65</v>
      </c>
      <c r="I15" s="25">
        <v>240</v>
      </c>
      <c r="J15" s="25">
        <v>27</v>
      </c>
      <c r="K15" s="25">
        <v>5</v>
      </c>
      <c r="L15" s="25">
        <v>8</v>
      </c>
      <c r="M15" s="25">
        <v>0</v>
      </c>
      <c r="N15" s="25">
        <v>29</v>
      </c>
      <c r="O15" s="25">
        <v>0</v>
      </c>
      <c r="P15" s="25">
        <v>6</v>
      </c>
      <c r="Q15" s="25">
        <v>20</v>
      </c>
      <c r="R15" s="25">
        <v>20</v>
      </c>
      <c r="S15" s="55">
        <v>904</v>
      </c>
      <c r="T15" s="55">
        <v>229</v>
      </c>
    </row>
    <row r="16" spans="1:20" x14ac:dyDescent="0.25">
      <c r="A16" s="23" t="s">
        <v>166</v>
      </c>
      <c r="B16" s="67" t="s">
        <v>167</v>
      </c>
      <c r="C16" s="28">
        <v>13</v>
      </c>
      <c r="D16" s="25">
        <v>310</v>
      </c>
      <c r="E16" s="25">
        <v>12</v>
      </c>
      <c r="F16" s="25">
        <v>5.87</v>
      </c>
      <c r="G16" s="25">
        <v>0.18</v>
      </c>
      <c r="H16" s="25">
        <v>95</v>
      </c>
      <c r="I16" s="25">
        <v>250</v>
      </c>
      <c r="J16" s="25">
        <v>14.61</v>
      </c>
      <c r="K16" s="25">
        <v>4.37</v>
      </c>
      <c r="L16" s="25">
        <v>5.18</v>
      </c>
      <c r="M16" s="25">
        <v>0</v>
      </c>
      <c r="N16" s="25">
        <v>36.4</v>
      </c>
      <c r="O16" s="25">
        <v>4</v>
      </c>
      <c r="P16" s="25">
        <v>15</v>
      </c>
      <c r="Q16" s="25">
        <v>10</v>
      </c>
      <c r="R16" s="25">
        <v>2</v>
      </c>
    </row>
    <row r="17" spans="1:18" customFormat="1" ht="15.75" x14ac:dyDescent="0.25">
      <c r="A17" s="23" t="s">
        <v>1</v>
      </c>
      <c r="B17" s="81" t="s">
        <v>305</v>
      </c>
      <c r="C17" s="28">
        <v>12</v>
      </c>
      <c r="D17" s="25">
        <v>400</v>
      </c>
      <c r="E17" s="25">
        <v>12</v>
      </c>
      <c r="F17" s="25">
        <v>4</v>
      </c>
      <c r="G17" s="25">
        <v>0</v>
      </c>
      <c r="H17" s="25">
        <v>85</v>
      </c>
      <c r="I17" s="25">
        <v>140</v>
      </c>
      <c r="J17" s="25">
        <v>39</v>
      </c>
      <c r="K17" s="25">
        <v>5</v>
      </c>
      <c r="L17" s="25">
        <v>5</v>
      </c>
      <c r="M17" s="25">
        <v>0</v>
      </c>
      <c r="N17" s="25">
        <v>33</v>
      </c>
      <c r="O17" s="25">
        <v>0</v>
      </c>
      <c r="P17" s="25">
        <v>8</v>
      </c>
      <c r="Q17" s="25">
        <v>20</v>
      </c>
      <c r="R17" s="25">
        <v>10</v>
      </c>
    </row>
    <row r="18" spans="1:18" x14ac:dyDescent="0.25">
      <c r="A18" s="23" t="s">
        <v>348</v>
      </c>
      <c r="B18" s="67" t="s">
        <v>349</v>
      </c>
      <c r="C18" s="28">
        <v>12.55</v>
      </c>
      <c r="D18" s="25">
        <v>180</v>
      </c>
      <c r="E18" s="25">
        <v>6</v>
      </c>
      <c r="F18" s="25">
        <v>3</v>
      </c>
      <c r="G18" s="25">
        <v>0</v>
      </c>
      <c r="H18" s="25">
        <v>10</v>
      </c>
      <c r="I18" s="25">
        <v>370</v>
      </c>
      <c r="J18" s="25">
        <v>24</v>
      </c>
      <c r="K18" s="25">
        <v>7</v>
      </c>
      <c r="L18" s="25">
        <v>4</v>
      </c>
      <c r="M18" s="25">
        <v>1</v>
      </c>
      <c r="N18" s="25">
        <v>12</v>
      </c>
      <c r="O18" s="25">
        <v>0</v>
      </c>
      <c r="P18" s="25">
        <v>20</v>
      </c>
      <c r="Q18" s="25">
        <v>10</v>
      </c>
      <c r="R18" s="25">
        <v>15</v>
      </c>
    </row>
    <row r="19" spans="1:18" ht="15.95" customHeight="1" x14ac:dyDescent="0.25">
      <c r="A19" s="23" t="s">
        <v>47</v>
      </c>
      <c r="B19" s="67" t="s">
        <v>350</v>
      </c>
      <c r="C19" s="64">
        <v>13.25</v>
      </c>
      <c r="D19" s="25">
        <v>390</v>
      </c>
      <c r="E19" s="25">
        <v>12</v>
      </c>
      <c r="F19" s="25">
        <v>6</v>
      </c>
      <c r="G19" s="25">
        <v>0</v>
      </c>
      <c r="H19" s="25">
        <v>95</v>
      </c>
      <c r="I19" s="25">
        <v>260</v>
      </c>
      <c r="J19" s="25">
        <v>34</v>
      </c>
      <c r="K19" s="25">
        <v>6</v>
      </c>
      <c r="L19" s="25">
        <v>6</v>
      </c>
      <c r="M19" s="25">
        <v>0</v>
      </c>
      <c r="N19" s="25">
        <v>37</v>
      </c>
      <c r="O19" s="25">
        <v>2</v>
      </c>
      <c r="P19" s="25">
        <v>20</v>
      </c>
      <c r="Q19" s="25">
        <v>15</v>
      </c>
      <c r="R19" s="25">
        <v>15</v>
      </c>
    </row>
    <row r="20" spans="1:18" x14ac:dyDescent="0.25">
      <c r="A20" s="23" t="s">
        <v>45</v>
      </c>
      <c r="B20" s="67" t="s">
        <v>351</v>
      </c>
      <c r="C20" s="64">
        <v>13.35</v>
      </c>
      <c r="D20" s="25">
        <v>350</v>
      </c>
      <c r="E20" s="25">
        <v>8</v>
      </c>
      <c r="F20" s="25">
        <v>2.5</v>
      </c>
      <c r="G20" s="25">
        <v>0</v>
      </c>
      <c r="H20" s="25">
        <v>75</v>
      </c>
      <c r="I20" s="25">
        <v>190</v>
      </c>
      <c r="J20" s="25">
        <v>34</v>
      </c>
      <c r="K20" s="25">
        <v>6</v>
      </c>
      <c r="L20" s="25">
        <v>8</v>
      </c>
      <c r="M20" s="25">
        <v>1</v>
      </c>
      <c r="N20" s="25">
        <v>32</v>
      </c>
      <c r="O20" s="25">
        <v>2</v>
      </c>
      <c r="P20" s="25">
        <v>15</v>
      </c>
      <c r="Q20" s="25">
        <v>25</v>
      </c>
      <c r="R20" s="25">
        <v>30</v>
      </c>
    </row>
    <row r="21" spans="1:18" x14ac:dyDescent="0.25">
      <c r="B21" s="5" t="s">
        <v>345</v>
      </c>
      <c r="C21" s="72">
        <f t="shared" ref="C21:R21" si="0">AVERAGE(C11:C20)</f>
        <v>12.139999999999999</v>
      </c>
      <c r="D21" s="72">
        <f t="shared" si="0"/>
        <v>324</v>
      </c>
      <c r="E21" s="72">
        <f t="shared" si="0"/>
        <v>10.85</v>
      </c>
      <c r="F21" s="72">
        <f t="shared" si="0"/>
        <v>4.1370000000000005</v>
      </c>
      <c r="G21" s="72">
        <f t="shared" si="0"/>
        <v>2.4E-2</v>
      </c>
      <c r="H21" s="72">
        <f t="shared" si="0"/>
        <v>61.5</v>
      </c>
      <c r="I21" s="72">
        <f t="shared" si="0"/>
        <v>229</v>
      </c>
      <c r="J21" s="72">
        <f t="shared" si="0"/>
        <v>30.562999999999999</v>
      </c>
      <c r="K21" s="72">
        <f t="shared" si="0"/>
        <v>5.9799999999999995</v>
      </c>
      <c r="L21" s="72">
        <f t="shared" si="0"/>
        <v>6.1180000000000003</v>
      </c>
      <c r="M21" s="72">
        <f t="shared" si="0"/>
        <v>1.1000000000000001</v>
      </c>
      <c r="N21" s="72">
        <f t="shared" si="0"/>
        <v>26.493000000000002</v>
      </c>
      <c r="O21" s="72">
        <f t="shared" si="0"/>
        <v>1.4</v>
      </c>
      <c r="P21" s="72">
        <f t="shared" si="0"/>
        <v>11.2</v>
      </c>
      <c r="Q21" s="72">
        <f t="shared" si="0"/>
        <v>17</v>
      </c>
      <c r="R21" s="72">
        <f t="shared" si="0"/>
        <v>13.2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6CD39-2DE1-AA4C-8620-E9EA34AD0468}">
  <dimension ref="A9:R21"/>
  <sheetViews>
    <sheetView tabSelected="1" workbookViewId="0">
      <selection activeCell="A11" sqref="A11"/>
    </sheetView>
  </sheetViews>
  <sheetFormatPr defaultColWidth="8.875" defaultRowHeight="15" x14ac:dyDescent="0.25"/>
  <cols>
    <col min="1" max="1" width="8.875" style="1"/>
    <col min="2" max="2" width="44.5" style="1" customWidth="1"/>
    <col min="3" max="3" width="23" style="1" customWidth="1"/>
    <col min="4" max="18" width="12.625" style="1" customWidth="1"/>
    <col min="19" max="16384" width="8.875" style="1"/>
  </cols>
  <sheetData>
    <row r="9" spans="1:18" x14ac:dyDescent="0.25">
      <c r="C9" s="1" t="s">
        <v>352</v>
      </c>
    </row>
    <row r="10" spans="1:18" x14ac:dyDescent="0.25">
      <c r="A10" s="23"/>
      <c r="B10" s="5" t="s">
        <v>121</v>
      </c>
      <c r="C10" s="5" t="s">
        <v>127</v>
      </c>
      <c r="D10" s="8" t="s">
        <v>34</v>
      </c>
      <c r="E10" s="8" t="s">
        <v>33</v>
      </c>
      <c r="F10" s="8" t="s">
        <v>32</v>
      </c>
      <c r="G10" s="8" t="s">
        <v>31</v>
      </c>
      <c r="H10" s="8" t="s">
        <v>30</v>
      </c>
      <c r="I10" s="8" t="s">
        <v>29</v>
      </c>
      <c r="J10" s="8" t="s">
        <v>28</v>
      </c>
      <c r="K10" s="8" t="s">
        <v>27</v>
      </c>
      <c r="L10" s="8" t="s">
        <v>26</v>
      </c>
      <c r="M10" s="8" t="s">
        <v>25</v>
      </c>
      <c r="N10" s="8" t="s">
        <v>24</v>
      </c>
      <c r="O10" s="8" t="s">
        <v>23</v>
      </c>
      <c r="P10" s="8" t="s">
        <v>22</v>
      </c>
      <c r="Q10" s="8" t="s">
        <v>21</v>
      </c>
      <c r="R10" s="8" t="s">
        <v>20</v>
      </c>
    </row>
    <row r="11" spans="1:18" customFormat="1" ht="15.75" x14ac:dyDescent="0.25">
      <c r="A11" s="23" t="s">
        <v>7</v>
      </c>
      <c r="B11" s="80" t="s">
        <v>309</v>
      </c>
      <c r="C11" s="28">
        <v>13</v>
      </c>
      <c r="D11" s="25">
        <v>360</v>
      </c>
      <c r="E11" s="25">
        <v>4.5</v>
      </c>
      <c r="F11" s="25">
        <v>1</v>
      </c>
      <c r="G11" s="25">
        <v>0</v>
      </c>
      <c r="H11" s="25">
        <v>60</v>
      </c>
      <c r="I11" s="25">
        <v>190</v>
      </c>
      <c r="J11" s="25">
        <v>47</v>
      </c>
      <c r="K11" s="25">
        <v>7</v>
      </c>
      <c r="L11" s="25">
        <v>6</v>
      </c>
      <c r="M11" s="25">
        <v>1</v>
      </c>
      <c r="N11" s="25">
        <v>32</v>
      </c>
      <c r="O11" s="25">
        <v>0</v>
      </c>
      <c r="P11" s="25">
        <v>8</v>
      </c>
      <c r="Q11" s="25">
        <v>25</v>
      </c>
      <c r="R11" s="25">
        <v>15</v>
      </c>
    </row>
    <row r="12" spans="1:18" x14ac:dyDescent="0.25">
      <c r="A12" s="23" t="s">
        <v>210</v>
      </c>
      <c r="B12" s="68" t="s">
        <v>211</v>
      </c>
      <c r="C12" s="28">
        <v>13.5</v>
      </c>
      <c r="D12" s="25">
        <v>330</v>
      </c>
      <c r="E12" s="25">
        <v>8</v>
      </c>
      <c r="F12" s="25">
        <v>3</v>
      </c>
      <c r="G12" s="25">
        <v>0.05</v>
      </c>
      <c r="H12" s="25">
        <v>70</v>
      </c>
      <c r="I12" s="25">
        <v>340</v>
      </c>
      <c r="J12" s="25">
        <v>30</v>
      </c>
      <c r="K12" s="25">
        <v>8.0299999999999994</v>
      </c>
      <c r="L12" s="25">
        <v>4.6500000000000004</v>
      </c>
      <c r="M12" s="25">
        <v>0.24</v>
      </c>
      <c r="N12" s="25">
        <v>35.39</v>
      </c>
      <c r="O12" s="25">
        <v>0</v>
      </c>
      <c r="P12" s="25">
        <v>4</v>
      </c>
      <c r="Q12" s="25">
        <v>15</v>
      </c>
      <c r="R12" s="25">
        <v>4</v>
      </c>
    </row>
    <row r="13" spans="1:18" customFormat="1" ht="15.75" x14ac:dyDescent="0.25">
      <c r="A13" s="23" t="s">
        <v>3</v>
      </c>
      <c r="B13" s="80" t="s">
        <v>303</v>
      </c>
      <c r="C13" s="28">
        <v>13</v>
      </c>
      <c r="D13" s="25">
        <v>370</v>
      </c>
      <c r="E13" s="25">
        <v>6</v>
      </c>
      <c r="F13" s="25">
        <v>1</v>
      </c>
      <c r="G13" s="25">
        <v>0</v>
      </c>
      <c r="H13" s="25">
        <v>0</v>
      </c>
      <c r="I13" s="25">
        <v>190</v>
      </c>
      <c r="J13" s="25">
        <v>77</v>
      </c>
      <c r="K13" s="25">
        <v>9</v>
      </c>
      <c r="L13" s="25">
        <v>30</v>
      </c>
      <c r="M13" s="25">
        <v>6</v>
      </c>
      <c r="N13" s="25">
        <v>9</v>
      </c>
      <c r="O13" s="25">
        <v>0</v>
      </c>
      <c r="P13" s="25">
        <v>10</v>
      </c>
      <c r="Q13" s="25">
        <v>35</v>
      </c>
      <c r="R13" s="25">
        <v>20</v>
      </c>
    </row>
    <row r="14" spans="1:18" x14ac:dyDescent="0.25">
      <c r="A14" s="23" t="s">
        <v>341</v>
      </c>
      <c r="B14" s="68" t="s">
        <v>342</v>
      </c>
      <c r="C14" s="28">
        <v>13.5</v>
      </c>
      <c r="D14" s="25">
        <v>370</v>
      </c>
      <c r="E14" s="25">
        <v>13</v>
      </c>
      <c r="F14" s="25">
        <v>8</v>
      </c>
      <c r="G14" s="25">
        <v>0</v>
      </c>
      <c r="H14" s="25">
        <v>40</v>
      </c>
      <c r="I14" s="25">
        <v>230</v>
      </c>
      <c r="J14" s="25">
        <v>50</v>
      </c>
      <c r="K14" s="25">
        <v>7</v>
      </c>
      <c r="L14" s="25">
        <v>5</v>
      </c>
      <c r="M14" s="25">
        <v>0</v>
      </c>
      <c r="N14" s="25">
        <v>17</v>
      </c>
      <c r="O14" s="25">
        <v>0</v>
      </c>
      <c r="P14" s="25">
        <v>25</v>
      </c>
      <c r="Q14" s="25">
        <v>20</v>
      </c>
      <c r="R14" s="25">
        <v>15</v>
      </c>
    </row>
    <row r="15" spans="1:18" x14ac:dyDescent="0.25">
      <c r="A15" s="23" t="s">
        <v>41</v>
      </c>
      <c r="B15" s="69" t="s">
        <v>343</v>
      </c>
      <c r="C15" s="70">
        <v>12.5</v>
      </c>
      <c r="D15" s="25">
        <v>390</v>
      </c>
      <c r="E15" s="25">
        <v>13</v>
      </c>
      <c r="F15" s="25">
        <v>7</v>
      </c>
      <c r="G15" s="25">
        <v>0</v>
      </c>
      <c r="H15" s="25">
        <v>95</v>
      </c>
      <c r="I15" s="25">
        <v>350</v>
      </c>
      <c r="J15" s="25">
        <v>32</v>
      </c>
      <c r="K15" s="25">
        <v>4</v>
      </c>
      <c r="L15" s="25">
        <v>6</v>
      </c>
      <c r="M15" s="25">
        <v>0</v>
      </c>
      <c r="N15" s="25">
        <v>34</v>
      </c>
      <c r="O15" s="25">
        <v>0</v>
      </c>
      <c r="P15" s="25">
        <v>20</v>
      </c>
      <c r="Q15" s="25">
        <v>20</v>
      </c>
      <c r="R15" s="25">
        <v>10</v>
      </c>
    </row>
    <row r="16" spans="1:18" x14ac:dyDescent="0.25">
      <c r="A16" s="23" t="s">
        <v>39</v>
      </c>
      <c r="B16" s="69" t="s">
        <v>344</v>
      </c>
      <c r="C16" s="70">
        <v>12.5</v>
      </c>
      <c r="D16" s="25">
        <v>360</v>
      </c>
      <c r="E16" s="25">
        <v>10</v>
      </c>
      <c r="F16" s="25">
        <v>3</v>
      </c>
      <c r="G16" s="25">
        <v>0</v>
      </c>
      <c r="H16" s="25">
        <v>75</v>
      </c>
      <c r="I16" s="25">
        <v>160</v>
      </c>
      <c r="J16" s="25">
        <v>38</v>
      </c>
      <c r="K16" s="25">
        <v>4</v>
      </c>
      <c r="L16" s="25">
        <v>8</v>
      </c>
      <c r="M16" s="25">
        <v>2</v>
      </c>
      <c r="N16" s="25">
        <v>28</v>
      </c>
      <c r="O16" s="25">
        <v>4</v>
      </c>
      <c r="P16" s="25">
        <v>4</v>
      </c>
      <c r="Q16" s="25">
        <v>15</v>
      </c>
      <c r="R16" s="25">
        <v>20</v>
      </c>
    </row>
    <row r="17" spans="1:18" x14ac:dyDescent="0.25">
      <c r="A17" s="23" t="s">
        <v>43</v>
      </c>
      <c r="B17" s="69" t="s">
        <v>328</v>
      </c>
      <c r="C17" s="70">
        <v>13</v>
      </c>
      <c r="D17" s="25">
        <v>330</v>
      </c>
      <c r="E17" s="25">
        <v>9</v>
      </c>
      <c r="F17" s="25">
        <v>5</v>
      </c>
      <c r="G17" s="25">
        <v>0</v>
      </c>
      <c r="H17" s="25">
        <v>70</v>
      </c>
      <c r="I17" s="25">
        <v>160</v>
      </c>
      <c r="J17" s="25">
        <v>33</v>
      </c>
      <c r="K17" s="25">
        <v>5</v>
      </c>
      <c r="L17" s="25">
        <v>6</v>
      </c>
      <c r="M17" s="25">
        <v>0</v>
      </c>
      <c r="N17" s="25">
        <v>27</v>
      </c>
      <c r="O17" s="25">
        <v>2</v>
      </c>
      <c r="P17" s="25">
        <v>10</v>
      </c>
      <c r="Q17" s="25">
        <v>20</v>
      </c>
      <c r="R17" s="25">
        <v>15</v>
      </c>
    </row>
    <row r="18" spans="1:18" x14ac:dyDescent="0.25">
      <c r="A18" s="23" t="s">
        <v>353</v>
      </c>
      <c r="B18" s="41" t="s">
        <v>354</v>
      </c>
      <c r="C18" s="25">
        <v>12.5</v>
      </c>
      <c r="D18" s="25">
        <v>370</v>
      </c>
      <c r="E18" s="25">
        <v>16</v>
      </c>
      <c r="F18" s="25">
        <v>9</v>
      </c>
      <c r="G18" s="25">
        <v>0</v>
      </c>
      <c r="H18" s="25">
        <v>45</v>
      </c>
      <c r="I18" s="25">
        <v>200</v>
      </c>
      <c r="J18" s="25">
        <v>47</v>
      </c>
      <c r="K18" s="25">
        <v>9</v>
      </c>
      <c r="L18" s="25">
        <v>8</v>
      </c>
      <c r="M18" s="25">
        <v>0</v>
      </c>
      <c r="N18" s="25">
        <v>9</v>
      </c>
      <c r="O18" s="25">
        <v>0</v>
      </c>
      <c r="P18" s="25">
        <v>10</v>
      </c>
      <c r="Q18" s="25">
        <v>25</v>
      </c>
      <c r="R18" s="25">
        <v>10</v>
      </c>
    </row>
    <row r="19" spans="1:18" x14ac:dyDescent="0.25">
      <c r="A19" s="23" t="s">
        <v>355</v>
      </c>
      <c r="B19" s="73" t="s">
        <v>356</v>
      </c>
      <c r="C19" s="25">
        <v>12</v>
      </c>
      <c r="D19" s="25">
        <v>240</v>
      </c>
      <c r="E19" s="25">
        <v>3</v>
      </c>
      <c r="F19" s="25">
        <v>0</v>
      </c>
      <c r="G19" s="25">
        <v>0</v>
      </c>
      <c r="H19" s="25">
        <v>0</v>
      </c>
      <c r="I19" s="25">
        <v>140</v>
      </c>
      <c r="J19" s="25">
        <v>46</v>
      </c>
      <c r="K19" s="25">
        <v>7</v>
      </c>
      <c r="L19" s="25">
        <v>2</v>
      </c>
      <c r="M19" s="25">
        <v>0</v>
      </c>
      <c r="N19" s="25">
        <v>10</v>
      </c>
      <c r="O19" s="25">
        <v>0</v>
      </c>
      <c r="P19" s="25">
        <v>8</v>
      </c>
      <c r="Q19" s="25">
        <v>20</v>
      </c>
      <c r="R19" s="25">
        <v>15</v>
      </c>
    </row>
    <row r="20" spans="1:18" x14ac:dyDescent="0.25">
      <c r="A20" s="23" t="s">
        <v>37</v>
      </c>
      <c r="B20" s="74" t="s">
        <v>357</v>
      </c>
      <c r="C20" s="75">
        <v>13</v>
      </c>
      <c r="D20" s="25">
        <v>320</v>
      </c>
      <c r="E20" s="25">
        <v>3</v>
      </c>
      <c r="F20" s="25">
        <v>1</v>
      </c>
      <c r="G20" s="25">
        <v>0</v>
      </c>
      <c r="H20" s="25">
        <v>65</v>
      </c>
      <c r="I20" s="25">
        <v>120</v>
      </c>
      <c r="J20" s="25">
        <v>42</v>
      </c>
      <c r="K20" s="25">
        <v>5</v>
      </c>
      <c r="L20" s="25">
        <v>13</v>
      </c>
      <c r="M20" s="25">
        <v>0</v>
      </c>
      <c r="N20" s="25">
        <v>29</v>
      </c>
      <c r="O20" s="25">
        <v>0</v>
      </c>
      <c r="P20" s="55">
        <v>20</v>
      </c>
      <c r="Q20" s="55">
        <v>15</v>
      </c>
      <c r="R20" s="76">
        <v>30</v>
      </c>
    </row>
    <row r="21" spans="1:18" x14ac:dyDescent="0.25">
      <c r="B21" s="71" t="s">
        <v>345</v>
      </c>
      <c r="C21" s="72">
        <f>AVERAGE(C11:C20)</f>
        <v>12.85</v>
      </c>
      <c r="D21" s="72">
        <f>AVERAGE(D12:D20)</f>
        <v>342.22222222222223</v>
      </c>
      <c r="E21" s="72">
        <f t="shared" ref="E21:R21" si="0">AVERAGE(E11:E20)</f>
        <v>8.5500000000000007</v>
      </c>
      <c r="F21" s="72">
        <f t="shared" si="0"/>
        <v>3.8</v>
      </c>
      <c r="G21" s="72">
        <f t="shared" si="0"/>
        <v>5.0000000000000001E-3</v>
      </c>
      <c r="H21" s="72">
        <f t="shared" si="0"/>
        <v>52</v>
      </c>
      <c r="I21" s="72">
        <f t="shared" si="0"/>
        <v>208</v>
      </c>
      <c r="J21" s="72">
        <f t="shared" si="0"/>
        <v>44.2</v>
      </c>
      <c r="K21" s="72">
        <f t="shared" si="0"/>
        <v>6.5030000000000001</v>
      </c>
      <c r="L21" s="72">
        <f t="shared" si="0"/>
        <v>8.8650000000000002</v>
      </c>
      <c r="M21" s="72">
        <f t="shared" si="0"/>
        <v>0.92400000000000004</v>
      </c>
      <c r="N21" s="72">
        <f t="shared" si="0"/>
        <v>23.038999999999998</v>
      </c>
      <c r="O21" s="72">
        <f t="shared" si="0"/>
        <v>0.6</v>
      </c>
      <c r="P21" s="72">
        <f t="shared" si="0"/>
        <v>11.9</v>
      </c>
      <c r="Q21" s="72">
        <f t="shared" si="0"/>
        <v>21</v>
      </c>
      <c r="R21" s="72">
        <f t="shared" si="0"/>
        <v>15.4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3583-31F3-9E4C-9204-112B729DBBA8}">
  <dimension ref="A1:T55"/>
  <sheetViews>
    <sheetView zoomScale="85" zoomScaleNormal="85" workbookViewId="0">
      <selection activeCell="C1" sqref="C1"/>
    </sheetView>
  </sheetViews>
  <sheetFormatPr defaultColWidth="8.875" defaultRowHeight="15" x14ac:dyDescent="0.25"/>
  <cols>
    <col min="1" max="1" width="11.625" style="1" customWidth="1"/>
    <col min="2" max="2" width="54.125" style="1" customWidth="1"/>
    <col min="3" max="3" width="113.375" style="1" customWidth="1"/>
    <col min="4" max="18" width="13.625" style="1" customWidth="1"/>
    <col min="19" max="19" width="18.375" style="1" customWidth="1"/>
    <col min="20" max="20" width="18.5" style="1" customWidth="1"/>
    <col min="21" max="16384" width="8.875" style="1"/>
  </cols>
  <sheetData>
    <row r="1" spans="1:20" ht="98.1" customHeight="1" x14ac:dyDescent="0.25"/>
    <row r="2" spans="1:20" ht="21" x14ac:dyDescent="0.35">
      <c r="D2" s="18"/>
    </row>
    <row r="3" spans="1:20" ht="21" x14ac:dyDescent="0.35">
      <c r="C3" s="18" t="s">
        <v>401</v>
      </c>
    </row>
    <row r="5" spans="1:20" ht="15.95" customHeight="1" x14ac:dyDescent="0.25">
      <c r="A5" s="46" t="s">
        <v>141</v>
      </c>
      <c r="B5" s="41" t="s">
        <v>142</v>
      </c>
      <c r="C5" s="41" t="s">
        <v>143</v>
      </c>
      <c r="D5" s="41" t="s">
        <v>120</v>
      </c>
      <c r="E5" s="41" t="s">
        <v>34</v>
      </c>
      <c r="F5" s="41" t="s">
        <v>33</v>
      </c>
      <c r="G5" s="41" t="s">
        <v>144</v>
      </c>
      <c r="H5" s="41" t="s">
        <v>31</v>
      </c>
      <c r="I5" s="41" t="s">
        <v>30</v>
      </c>
      <c r="J5" s="41" t="s">
        <v>29</v>
      </c>
      <c r="K5" s="41" t="s">
        <v>145</v>
      </c>
      <c r="L5" s="41" t="s">
        <v>27</v>
      </c>
      <c r="M5" s="41" t="s">
        <v>26</v>
      </c>
      <c r="N5" s="41" t="s">
        <v>25</v>
      </c>
      <c r="O5" s="41" t="s">
        <v>24</v>
      </c>
      <c r="P5" s="41" t="s">
        <v>146</v>
      </c>
      <c r="Q5" s="41" t="s">
        <v>147</v>
      </c>
      <c r="R5" s="41" t="s">
        <v>148</v>
      </c>
      <c r="S5" s="41" t="s">
        <v>149</v>
      </c>
      <c r="T5" s="41" t="s">
        <v>150</v>
      </c>
    </row>
    <row r="6" spans="1:20" ht="15.95" customHeight="1" x14ac:dyDescent="0.25">
      <c r="A6" s="32" t="s">
        <v>166</v>
      </c>
      <c r="B6" s="36" t="s">
        <v>167</v>
      </c>
      <c r="C6" s="37" t="s">
        <v>168</v>
      </c>
      <c r="D6" s="8">
        <v>13</v>
      </c>
      <c r="E6" s="8">
        <v>310</v>
      </c>
      <c r="F6" s="8">
        <v>12</v>
      </c>
      <c r="G6" s="8">
        <v>5.87</v>
      </c>
      <c r="H6" s="8">
        <v>0.18</v>
      </c>
      <c r="I6" s="8">
        <v>95</v>
      </c>
      <c r="J6" s="8">
        <v>250</v>
      </c>
      <c r="K6" s="8">
        <v>15</v>
      </c>
      <c r="L6" s="8">
        <v>4.37</v>
      </c>
      <c r="M6" s="8">
        <v>5.18</v>
      </c>
      <c r="N6" s="8">
        <v>0</v>
      </c>
      <c r="O6" s="8">
        <v>36.4</v>
      </c>
      <c r="P6" s="8">
        <v>0.61</v>
      </c>
      <c r="Q6" s="8">
        <v>226.31</v>
      </c>
      <c r="R6" s="8">
        <v>1.77</v>
      </c>
      <c r="S6" s="8">
        <v>71.02</v>
      </c>
      <c r="T6" s="8">
        <v>47.59</v>
      </c>
    </row>
    <row r="7" spans="1:20" ht="15.95" customHeight="1" x14ac:dyDescent="0.25">
      <c r="A7" s="32" t="s">
        <v>151</v>
      </c>
      <c r="B7" s="36" t="s">
        <v>152</v>
      </c>
      <c r="C7" s="37" t="s">
        <v>153</v>
      </c>
      <c r="D7" s="38">
        <v>13</v>
      </c>
      <c r="E7" s="38">
        <v>240</v>
      </c>
      <c r="F7" s="38">
        <v>7</v>
      </c>
      <c r="G7" s="38">
        <v>1.42</v>
      </c>
      <c r="H7" s="8">
        <v>0.19</v>
      </c>
      <c r="I7" s="8">
        <v>70</v>
      </c>
      <c r="J7" s="8">
        <v>150</v>
      </c>
      <c r="K7" s="8">
        <v>15.44</v>
      </c>
      <c r="L7" s="8">
        <v>4</v>
      </c>
      <c r="M7" s="8">
        <v>6.1</v>
      </c>
      <c r="N7" s="8">
        <v>0.33</v>
      </c>
      <c r="O7" s="8">
        <v>29</v>
      </c>
      <c r="P7" s="8">
        <v>0</v>
      </c>
      <c r="Q7" s="8">
        <v>46.41</v>
      </c>
      <c r="R7" s="8">
        <v>1.17</v>
      </c>
      <c r="S7" s="8">
        <v>12.45</v>
      </c>
      <c r="T7" s="8">
        <v>5.66</v>
      </c>
    </row>
    <row r="8" spans="1:20" ht="15.95" customHeight="1" x14ac:dyDescent="0.25">
      <c r="A8" s="32" t="s">
        <v>178</v>
      </c>
      <c r="B8" s="36" t="s">
        <v>179</v>
      </c>
      <c r="C8" s="37" t="s">
        <v>180</v>
      </c>
      <c r="D8" s="8">
        <v>10.5</v>
      </c>
      <c r="E8" s="8">
        <v>290</v>
      </c>
      <c r="F8" s="8">
        <v>12</v>
      </c>
      <c r="G8" s="8">
        <v>4</v>
      </c>
      <c r="H8" s="8">
        <v>0.06</v>
      </c>
      <c r="I8" s="8">
        <v>55</v>
      </c>
      <c r="J8" s="8">
        <v>210</v>
      </c>
      <c r="K8" s="8">
        <v>20.02</v>
      </c>
      <c r="L8" s="8">
        <v>7.43</v>
      </c>
      <c r="M8" s="8">
        <v>3</v>
      </c>
      <c r="N8" s="8">
        <v>0</v>
      </c>
      <c r="O8" s="8">
        <v>25.53</v>
      </c>
      <c r="P8" s="8">
        <v>0.56999999999999995</v>
      </c>
      <c r="Q8" s="8">
        <v>109.77</v>
      </c>
      <c r="R8" s="8">
        <v>2.73</v>
      </c>
      <c r="S8" s="8">
        <v>459.75</v>
      </c>
      <c r="T8" s="8">
        <v>165.33</v>
      </c>
    </row>
    <row r="9" spans="1:20" ht="15.95" customHeight="1" x14ac:dyDescent="0.25">
      <c r="A9" s="32" t="s">
        <v>175</v>
      </c>
      <c r="B9" s="36" t="s">
        <v>176</v>
      </c>
      <c r="C9" s="37" t="s">
        <v>177</v>
      </c>
      <c r="D9" s="8">
        <v>11</v>
      </c>
      <c r="E9" s="8">
        <v>290</v>
      </c>
      <c r="F9" s="8">
        <v>12</v>
      </c>
      <c r="G9" s="8">
        <v>6.01</v>
      </c>
      <c r="H9" s="8">
        <v>0.33</v>
      </c>
      <c r="I9" s="8">
        <v>80</v>
      </c>
      <c r="J9" s="8">
        <v>230</v>
      </c>
      <c r="K9" s="8">
        <v>20.05</v>
      </c>
      <c r="L9" s="8">
        <v>6</v>
      </c>
      <c r="M9" s="8">
        <v>7.07</v>
      </c>
      <c r="N9" s="8">
        <v>0</v>
      </c>
      <c r="O9" s="8">
        <v>24.49</v>
      </c>
      <c r="P9" s="8">
        <v>0.1</v>
      </c>
      <c r="Q9" s="8">
        <v>84</v>
      </c>
      <c r="R9" s="8">
        <v>1.84</v>
      </c>
      <c r="S9" s="8">
        <v>100.82</v>
      </c>
      <c r="T9" s="8">
        <v>56.99</v>
      </c>
    </row>
    <row r="10" spans="1:20" ht="15.95" customHeight="1" x14ac:dyDescent="0.25">
      <c r="A10" s="32" t="s">
        <v>160</v>
      </c>
      <c r="B10" s="36" t="s">
        <v>161</v>
      </c>
      <c r="C10" s="39" t="s">
        <v>162</v>
      </c>
      <c r="D10" s="8">
        <v>12.75</v>
      </c>
      <c r="E10" s="8">
        <v>230</v>
      </c>
      <c r="F10" s="8">
        <v>1.51</v>
      </c>
      <c r="G10" s="8">
        <v>0</v>
      </c>
      <c r="H10" s="8">
        <v>0</v>
      </c>
      <c r="I10" s="8">
        <v>65</v>
      </c>
      <c r="J10" s="8">
        <v>490</v>
      </c>
      <c r="K10" s="8">
        <v>20.29</v>
      </c>
      <c r="L10" s="8">
        <v>6</v>
      </c>
      <c r="M10" s="8">
        <v>7.09</v>
      </c>
      <c r="N10" s="8">
        <v>1.05</v>
      </c>
      <c r="O10" s="8">
        <v>31.73</v>
      </c>
      <c r="P10" s="8">
        <v>0</v>
      </c>
      <c r="Q10" s="8">
        <v>35.33</v>
      </c>
      <c r="R10" s="8">
        <v>1.96</v>
      </c>
      <c r="S10" s="8">
        <v>14.24</v>
      </c>
      <c r="T10" s="8">
        <v>1.75</v>
      </c>
    </row>
    <row r="11" spans="1:20" ht="15.95" customHeight="1" x14ac:dyDescent="0.25">
      <c r="A11" s="32" t="s">
        <v>181</v>
      </c>
      <c r="B11" s="36" t="s">
        <v>182</v>
      </c>
      <c r="C11" s="37" t="s">
        <v>183</v>
      </c>
      <c r="D11" s="8">
        <v>14</v>
      </c>
      <c r="E11" s="8">
        <v>260</v>
      </c>
      <c r="F11" s="8">
        <v>6</v>
      </c>
      <c r="G11" s="8">
        <v>0.32</v>
      </c>
      <c r="H11" s="8">
        <v>0.02</v>
      </c>
      <c r="I11" s="8">
        <v>65</v>
      </c>
      <c r="J11" s="8">
        <v>210</v>
      </c>
      <c r="K11" s="8">
        <v>21</v>
      </c>
      <c r="L11" s="8">
        <v>5.15</v>
      </c>
      <c r="M11" s="8">
        <v>12</v>
      </c>
      <c r="N11" s="8">
        <v>4</v>
      </c>
      <c r="O11" s="8">
        <v>29.41</v>
      </c>
      <c r="P11" s="8">
        <v>0</v>
      </c>
      <c r="Q11" s="8">
        <v>0</v>
      </c>
      <c r="R11" s="8">
        <v>4.47</v>
      </c>
      <c r="S11" s="8">
        <v>159</v>
      </c>
      <c r="T11" s="8">
        <v>3</v>
      </c>
    </row>
    <row r="12" spans="1:20" ht="15.95" customHeight="1" x14ac:dyDescent="0.25">
      <c r="A12" s="32" t="s">
        <v>294</v>
      </c>
      <c r="B12" s="36" t="s">
        <v>316</v>
      </c>
      <c r="C12" s="37" t="s">
        <v>296</v>
      </c>
      <c r="D12" s="8">
        <v>9.5</v>
      </c>
      <c r="E12" s="8">
        <v>280</v>
      </c>
      <c r="F12" s="8">
        <v>16</v>
      </c>
      <c r="G12" s="8">
        <v>5</v>
      </c>
      <c r="H12" s="8">
        <v>0</v>
      </c>
      <c r="I12" s="8">
        <v>225</v>
      </c>
      <c r="J12" s="8">
        <v>300</v>
      </c>
      <c r="K12" s="8">
        <v>21</v>
      </c>
      <c r="L12" s="8">
        <v>1</v>
      </c>
      <c r="M12" s="8">
        <v>6</v>
      </c>
      <c r="N12" s="8">
        <v>0</v>
      </c>
      <c r="O12" s="8">
        <v>16</v>
      </c>
      <c r="P12" s="8">
        <v>1.5</v>
      </c>
      <c r="Q12" s="8">
        <v>186.89</v>
      </c>
      <c r="R12" s="8">
        <v>5.5</v>
      </c>
      <c r="S12" s="8">
        <v>142.69999999999999</v>
      </c>
      <c r="T12" s="8">
        <v>77</v>
      </c>
    </row>
    <row r="13" spans="1:20" ht="15.95" customHeight="1" x14ac:dyDescent="0.25">
      <c r="A13" s="32" t="s">
        <v>204</v>
      </c>
      <c r="B13" s="36" t="s">
        <v>205</v>
      </c>
      <c r="C13" s="39" t="s">
        <v>206</v>
      </c>
      <c r="D13" s="8">
        <v>11.5</v>
      </c>
      <c r="E13" s="8">
        <v>280</v>
      </c>
      <c r="F13" s="8">
        <v>10</v>
      </c>
      <c r="G13" s="8">
        <v>3.51</v>
      </c>
      <c r="H13" s="8">
        <v>0.05</v>
      </c>
      <c r="I13" s="8">
        <v>55</v>
      </c>
      <c r="J13" s="8">
        <v>290</v>
      </c>
      <c r="K13" s="8">
        <v>22.05</v>
      </c>
      <c r="L13" s="8">
        <v>8</v>
      </c>
      <c r="M13" s="8">
        <v>4.0999999999999996</v>
      </c>
      <c r="N13" s="8">
        <v>0.13</v>
      </c>
      <c r="O13" s="8">
        <v>26</v>
      </c>
      <c r="P13" s="8">
        <v>0.56999999999999995</v>
      </c>
      <c r="Q13" s="8">
        <v>113.43</v>
      </c>
      <c r="R13" s="8">
        <v>2.77</v>
      </c>
      <c r="S13" s="8">
        <v>533.08000000000004</v>
      </c>
      <c r="T13" s="8">
        <v>170.21</v>
      </c>
    </row>
    <row r="14" spans="1:20" ht="15.95" customHeight="1" x14ac:dyDescent="0.25">
      <c r="A14" s="32" t="s">
        <v>184</v>
      </c>
      <c r="B14" s="36" t="s">
        <v>185</v>
      </c>
      <c r="C14" s="37" t="s">
        <v>186</v>
      </c>
      <c r="D14" s="8">
        <v>13.25</v>
      </c>
      <c r="E14" s="8">
        <v>280</v>
      </c>
      <c r="F14" s="8">
        <v>7.38</v>
      </c>
      <c r="G14" s="8">
        <v>2.91</v>
      </c>
      <c r="H14" s="8">
        <v>0.18</v>
      </c>
      <c r="I14" s="8">
        <v>80</v>
      </c>
      <c r="J14" s="8">
        <v>450</v>
      </c>
      <c r="K14" s="8">
        <v>22.25</v>
      </c>
      <c r="L14" s="8">
        <v>4.2300000000000004</v>
      </c>
      <c r="M14" s="8">
        <v>6.69</v>
      </c>
      <c r="N14" s="8">
        <v>0</v>
      </c>
      <c r="O14" s="8">
        <v>46.63</v>
      </c>
      <c r="P14" s="8">
        <v>0.14000000000000001</v>
      </c>
      <c r="Q14" s="8">
        <v>106</v>
      </c>
      <c r="R14" s="8">
        <v>4.05</v>
      </c>
      <c r="S14" s="8">
        <v>86.8</v>
      </c>
      <c r="T14" s="8">
        <v>31.75</v>
      </c>
    </row>
    <row r="15" spans="1:20" ht="15.95" customHeight="1" x14ac:dyDescent="0.25">
      <c r="A15" s="32" t="s">
        <v>197</v>
      </c>
      <c r="B15" s="36" t="s">
        <v>198</v>
      </c>
      <c r="C15" s="39" t="s">
        <v>199</v>
      </c>
      <c r="D15" s="8">
        <v>12</v>
      </c>
      <c r="E15" s="8">
        <v>280</v>
      </c>
      <c r="F15" s="8">
        <v>6</v>
      </c>
      <c r="G15" s="8">
        <v>0.36</v>
      </c>
      <c r="H15" s="8">
        <v>0.01</v>
      </c>
      <c r="I15" s="8">
        <v>65</v>
      </c>
      <c r="J15" s="8">
        <v>290</v>
      </c>
      <c r="K15" s="8">
        <v>23.33</v>
      </c>
      <c r="L15" s="8">
        <v>5.41</v>
      </c>
      <c r="M15" s="8">
        <v>12.03</v>
      </c>
      <c r="N15" s="8">
        <v>5.15</v>
      </c>
      <c r="O15" s="8">
        <v>31</v>
      </c>
      <c r="P15" s="8">
        <v>0</v>
      </c>
      <c r="Q15" s="8">
        <v>45.79</v>
      </c>
      <c r="R15" s="8">
        <v>1.79</v>
      </c>
      <c r="S15" s="8">
        <v>13.15</v>
      </c>
      <c r="T15" s="8">
        <v>1.43</v>
      </c>
    </row>
    <row r="16" spans="1:20" ht="15.95" customHeight="1" x14ac:dyDescent="0.25">
      <c r="A16" s="32" t="s">
        <v>207</v>
      </c>
      <c r="B16" s="36" t="s">
        <v>208</v>
      </c>
      <c r="C16" s="37" t="s">
        <v>209</v>
      </c>
      <c r="D16" s="8">
        <v>12.75</v>
      </c>
      <c r="E16" s="8">
        <v>290</v>
      </c>
      <c r="F16" s="8">
        <v>8</v>
      </c>
      <c r="G16" s="8">
        <v>0.53</v>
      </c>
      <c r="H16" s="8">
        <v>0.01</v>
      </c>
      <c r="I16" s="8">
        <v>665</v>
      </c>
      <c r="J16" s="8">
        <v>460</v>
      </c>
      <c r="K16" s="8">
        <v>23.36</v>
      </c>
      <c r="L16" s="8">
        <v>4.2699999999999996</v>
      </c>
      <c r="M16" s="8">
        <v>12</v>
      </c>
      <c r="N16" s="8">
        <v>3.63</v>
      </c>
      <c r="O16" s="8">
        <v>38.869999999999997</v>
      </c>
      <c r="P16" s="8">
        <v>0</v>
      </c>
      <c r="Q16" s="8">
        <v>63.44</v>
      </c>
      <c r="R16" s="8">
        <v>2.17</v>
      </c>
      <c r="S16" s="8">
        <v>145.13999999999999</v>
      </c>
      <c r="T16" s="8">
        <v>69.23</v>
      </c>
    </row>
    <row r="17" spans="1:20" ht="15.95" customHeight="1" x14ac:dyDescent="0.25">
      <c r="A17" s="32" t="s">
        <v>169</v>
      </c>
      <c r="B17" s="36" t="s">
        <v>118</v>
      </c>
      <c r="C17" s="40" t="s">
        <v>170</v>
      </c>
      <c r="D17" s="8">
        <v>10.75</v>
      </c>
      <c r="E17" s="8">
        <v>350</v>
      </c>
      <c r="F17" s="8">
        <v>16</v>
      </c>
      <c r="G17" s="8">
        <v>6.36</v>
      </c>
      <c r="H17" s="8">
        <v>0.02</v>
      </c>
      <c r="I17" s="8">
        <v>70</v>
      </c>
      <c r="J17" s="8">
        <v>380.4</v>
      </c>
      <c r="K17" s="8">
        <v>25</v>
      </c>
      <c r="L17" s="8">
        <v>8.32</v>
      </c>
      <c r="M17" s="8">
        <v>4.1900000000000004</v>
      </c>
      <c r="N17" s="8">
        <v>0</v>
      </c>
      <c r="O17" s="8">
        <v>28</v>
      </c>
      <c r="P17" s="8">
        <v>0</v>
      </c>
      <c r="Q17" s="8">
        <v>228.41</v>
      </c>
      <c r="R17" s="8">
        <v>3.22</v>
      </c>
      <c r="S17" s="8">
        <v>576.88</v>
      </c>
      <c r="T17" s="8">
        <v>169.79</v>
      </c>
    </row>
    <row r="18" spans="1:20" ht="15.95" customHeight="1" x14ac:dyDescent="0.25">
      <c r="A18" s="32" t="s">
        <v>73</v>
      </c>
      <c r="B18" s="36" t="s">
        <v>72</v>
      </c>
      <c r="C18" s="39" t="s">
        <v>243</v>
      </c>
      <c r="D18" s="8">
        <v>12.5</v>
      </c>
      <c r="E18" s="8">
        <v>270</v>
      </c>
      <c r="F18" s="8">
        <v>9</v>
      </c>
      <c r="G18" s="8">
        <v>2.85</v>
      </c>
      <c r="H18" s="8">
        <v>0.03</v>
      </c>
      <c r="I18" s="8">
        <v>60</v>
      </c>
      <c r="J18" s="8">
        <v>95</v>
      </c>
      <c r="K18" s="8">
        <v>26</v>
      </c>
      <c r="L18" s="8">
        <v>4.37</v>
      </c>
      <c r="M18" s="8">
        <v>6.92</v>
      </c>
      <c r="N18" s="8">
        <v>1.08</v>
      </c>
      <c r="O18" s="8">
        <v>20</v>
      </c>
      <c r="P18" s="8">
        <v>0</v>
      </c>
      <c r="Q18" s="8">
        <v>48.55</v>
      </c>
      <c r="R18" s="8">
        <v>3.27</v>
      </c>
      <c r="S18" s="8">
        <v>519</v>
      </c>
      <c r="T18" s="8">
        <v>147</v>
      </c>
    </row>
    <row r="19" spans="1:20" ht="15.95" customHeight="1" x14ac:dyDescent="0.25">
      <c r="A19" s="32" t="s">
        <v>190</v>
      </c>
      <c r="B19" s="36" t="s">
        <v>191</v>
      </c>
      <c r="C19" s="37" t="s">
        <v>192</v>
      </c>
      <c r="D19" s="8">
        <v>12.25</v>
      </c>
      <c r="E19" s="8">
        <v>250</v>
      </c>
      <c r="F19" s="8">
        <v>4</v>
      </c>
      <c r="G19" s="8">
        <v>0.32</v>
      </c>
      <c r="H19" s="8">
        <v>0</v>
      </c>
      <c r="I19" s="8">
        <v>50</v>
      </c>
      <c r="J19" s="8">
        <v>300</v>
      </c>
      <c r="K19" s="8">
        <v>27</v>
      </c>
      <c r="L19" s="8">
        <v>8.4499999999999993</v>
      </c>
      <c r="M19" s="8">
        <v>7.47</v>
      </c>
      <c r="N19" s="8">
        <v>0.87</v>
      </c>
      <c r="O19" s="8">
        <v>27.25</v>
      </c>
      <c r="P19" s="8">
        <v>0</v>
      </c>
      <c r="Q19" s="8">
        <v>53.69</v>
      </c>
      <c r="R19" s="8">
        <v>2.83</v>
      </c>
      <c r="S19" s="8">
        <v>354.47</v>
      </c>
      <c r="T19" s="8">
        <v>10.119999999999999</v>
      </c>
    </row>
    <row r="20" spans="1:20" ht="15.95" customHeight="1" x14ac:dyDescent="0.25">
      <c r="A20" s="32" t="s">
        <v>200</v>
      </c>
      <c r="B20" s="36" t="s">
        <v>201</v>
      </c>
      <c r="C20" s="39" t="s">
        <v>202</v>
      </c>
      <c r="D20" s="8">
        <v>13</v>
      </c>
      <c r="E20" s="8">
        <v>230</v>
      </c>
      <c r="F20" s="8">
        <v>1.5</v>
      </c>
      <c r="G20" s="8">
        <v>0.01</v>
      </c>
      <c r="H20" s="8">
        <v>0.01</v>
      </c>
      <c r="I20" s="8">
        <v>50</v>
      </c>
      <c r="J20" s="8">
        <v>320</v>
      </c>
      <c r="K20" s="8">
        <v>28</v>
      </c>
      <c r="L20" s="8">
        <v>7</v>
      </c>
      <c r="M20" s="8">
        <v>7</v>
      </c>
      <c r="N20" s="8">
        <v>0</v>
      </c>
      <c r="O20" s="8">
        <v>25</v>
      </c>
      <c r="P20" s="8">
        <v>0</v>
      </c>
      <c r="Q20" s="8">
        <v>67.2</v>
      </c>
      <c r="R20" s="8">
        <v>2.56</v>
      </c>
      <c r="S20" s="8">
        <v>367</v>
      </c>
      <c r="T20" s="8">
        <v>13.37</v>
      </c>
    </row>
    <row r="21" spans="1:20" ht="15.95" customHeight="1" x14ac:dyDescent="0.25">
      <c r="A21" s="32" t="s">
        <v>157</v>
      </c>
      <c r="B21" s="36" t="s">
        <v>158</v>
      </c>
      <c r="C21" s="39" t="s">
        <v>159</v>
      </c>
      <c r="D21" s="8">
        <v>12</v>
      </c>
      <c r="E21" s="8">
        <v>270</v>
      </c>
      <c r="F21" s="8">
        <v>3</v>
      </c>
      <c r="G21" s="8">
        <v>0.17</v>
      </c>
      <c r="H21" s="8">
        <v>0</v>
      </c>
      <c r="I21" s="8">
        <v>65</v>
      </c>
      <c r="J21" s="8">
        <v>200</v>
      </c>
      <c r="K21" s="8">
        <v>28.38</v>
      </c>
      <c r="L21" s="8">
        <v>6.49</v>
      </c>
      <c r="M21" s="8">
        <v>14</v>
      </c>
      <c r="N21" s="8">
        <v>9.3699999999999992</v>
      </c>
      <c r="O21" s="8">
        <v>31</v>
      </c>
      <c r="P21" s="8">
        <v>0</v>
      </c>
      <c r="Q21" s="8">
        <v>62.74</v>
      </c>
      <c r="R21" s="8">
        <v>2.2599999999999998</v>
      </c>
      <c r="S21" s="8">
        <v>374.53</v>
      </c>
      <c r="T21" s="8">
        <v>1.32</v>
      </c>
    </row>
    <row r="22" spans="1:20" ht="15.95" customHeight="1" x14ac:dyDescent="0.25">
      <c r="A22" s="32" t="s">
        <v>172</v>
      </c>
      <c r="B22" s="36" t="s">
        <v>173</v>
      </c>
      <c r="C22" s="37" t="s">
        <v>174</v>
      </c>
      <c r="D22" s="8">
        <v>13.5</v>
      </c>
      <c r="E22" s="8">
        <v>230</v>
      </c>
      <c r="F22" s="8">
        <v>1.56</v>
      </c>
      <c r="G22" s="8">
        <v>0.01</v>
      </c>
      <c r="H22" s="8">
        <v>0</v>
      </c>
      <c r="I22" s="8">
        <v>50</v>
      </c>
      <c r="J22" s="8">
        <v>320</v>
      </c>
      <c r="K22" s="8">
        <v>28.46</v>
      </c>
      <c r="L22" s="8">
        <v>7</v>
      </c>
      <c r="M22" s="8">
        <v>7</v>
      </c>
      <c r="N22" s="8">
        <v>0.16</v>
      </c>
      <c r="O22" s="8">
        <v>25.47</v>
      </c>
      <c r="P22" s="8">
        <v>0</v>
      </c>
      <c r="Q22" s="8">
        <v>67.2</v>
      </c>
      <c r="R22" s="8">
        <v>2.56</v>
      </c>
      <c r="S22" s="8">
        <v>366.71</v>
      </c>
      <c r="T22" s="8">
        <v>13.37</v>
      </c>
    </row>
    <row r="23" spans="1:20" ht="15.95" customHeight="1" x14ac:dyDescent="0.25">
      <c r="A23" s="32" t="s">
        <v>163</v>
      </c>
      <c r="B23" s="36" t="s">
        <v>164</v>
      </c>
      <c r="C23" s="37" t="s">
        <v>165</v>
      </c>
      <c r="D23" s="8">
        <v>12</v>
      </c>
      <c r="E23" s="8">
        <v>300</v>
      </c>
      <c r="F23" s="8">
        <v>11</v>
      </c>
      <c r="G23" s="8">
        <v>3.22</v>
      </c>
      <c r="H23" s="8">
        <v>0.04</v>
      </c>
      <c r="I23" s="8">
        <v>45</v>
      </c>
      <c r="J23" s="8">
        <v>240</v>
      </c>
      <c r="K23" s="8">
        <v>29</v>
      </c>
      <c r="L23" s="8">
        <v>8</v>
      </c>
      <c r="M23" s="8">
        <v>9</v>
      </c>
      <c r="N23" s="8">
        <v>0.87</v>
      </c>
      <c r="O23" s="8">
        <v>23</v>
      </c>
      <c r="P23" s="8">
        <v>0.45</v>
      </c>
      <c r="Q23" s="8">
        <v>125.36</v>
      </c>
      <c r="R23" s="8">
        <v>2.79</v>
      </c>
      <c r="S23" s="8">
        <v>512.83000000000004</v>
      </c>
      <c r="T23" s="8">
        <v>216.68</v>
      </c>
    </row>
    <row r="24" spans="1:20" ht="15.95" customHeight="1" x14ac:dyDescent="0.25">
      <c r="A24" s="32" t="s">
        <v>194</v>
      </c>
      <c r="B24" s="36" t="s">
        <v>195</v>
      </c>
      <c r="C24" s="39" t="s">
        <v>196</v>
      </c>
      <c r="D24" s="8">
        <v>10.5</v>
      </c>
      <c r="E24" s="8">
        <v>360</v>
      </c>
      <c r="F24" s="8">
        <v>13</v>
      </c>
      <c r="G24" s="8">
        <v>4.37</v>
      </c>
      <c r="H24" s="8">
        <v>0.06</v>
      </c>
      <c r="I24" s="83">
        <v>70</v>
      </c>
      <c r="J24" s="8">
        <v>289.43</v>
      </c>
      <c r="K24" s="8">
        <v>29.96</v>
      </c>
      <c r="L24" s="8">
        <v>7.07</v>
      </c>
      <c r="M24" s="8">
        <v>14.03</v>
      </c>
      <c r="N24" s="8">
        <v>9.3699999999999992</v>
      </c>
      <c r="O24" s="8">
        <v>31.08</v>
      </c>
      <c r="P24" s="8">
        <v>28.07</v>
      </c>
      <c r="Q24" s="8">
        <v>89.63</v>
      </c>
      <c r="R24" s="8">
        <v>2.78</v>
      </c>
      <c r="S24" s="8">
        <v>516.21</v>
      </c>
      <c r="T24" s="8">
        <v>192.92</v>
      </c>
    </row>
    <row r="25" spans="1:20" ht="15.95" customHeight="1" x14ac:dyDescent="0.25">
      <c r="A25" s="32" t="s">
        <v>210</v>
      </c>
      <c r="B25" s="36" t="s">
        <v>211</v>
      </c>
      <c r="C25" s="37" t="s">
        <v>213</v>
      </c>
      <c r="D25" s="8">
        <v>13.5</v>
      </c>
      <c r="E25" s="8">
        <v>330</v>
      </c>
      <c r="F25" s="8">
        <v>8</v>
      </c>
      <c r="G25" s="8">
        <v>3</v>
      </c>
      <c r="H25" s="8">
        <v>0.05</v>
      </c>
      <c r="I25" s="8">
        <v>70</v>
      </c>
      <c r="J25" s="8">
        <v>340</v>
      </c>
      <c r="K25" s="8">
        <v>30</v>
      </c>
      <c r="L25" s="8">
        <v>8.0299999999999994</v>
      </c>
      <c r="M25" s="8">
        <v>4.6500000000000004</v>
      </c>
      <c r="N25" s="8">
        <v>0.24</v>
      </c>
      <c r="O25" s="8">
        <v>35.39</v>
      </c>
      <c r="P25" s="8">
        <v>0</v>
      </c>
      <c r="Q25" s="8">
        <v>49.92</v>
      </c>
      <c r="R25" s="8">
        <v>2.95</v>
      </c>
      <c r="S25" s="8">
        <v>307.41000000000003</v>
      </c>
      <c r="T25" s="8">
        <v>100.25</v>
      </c>
    </row>
    <row r="26" spans="1:20" ht="15.95" customHeight="1" x14ac:dyDescent="0.25">
      <c r="A26" s="32" t="s">
        <v>187</v>
      </c>
      <c r="B26" s="36" t="s">
        <v>214</v>
      </c>
      <c r="C26" s="37" t="s">
        <v>215</v>
      </c>
      <c r="D26" s="8">
        <v>12</v>
      </c>
      <c r="E26" s="8">
        <v>360</v>
      </c>
      <c r="F26" s="8">
        <v>13</v>
      </c>
      <c r="G26" s="8">
        <v>4.5</v>
      </c>
      <c r="H26" s="8">
        <v>0.06</v>
      </c>
      <c r="I26" s="8">
        <v>70</v>
      </c>
      <c r="J26" s="8">
        <v>480</v>
      </c>
      <c r="K26" s="8">
        <v>30</v>
      </c>
      <c r="L26" s="8">
        <v>5.41</v>
      </c>
      <c r="M26" s="8">
        <v>11</v>
      </c>
      <c r="N26" s="8">
        <v>2</v>
      </c>
      <c r="O26" s="8">
        <v>31</v>
      </c>
      <c r="P26" s="8">
        <v>0.7</v>
      </c>
      <c r="Q26" s="8">
        <v>72.95</v>
      </c>
      <c r="R26" s="8">
        <v>2.8</v>
      </c>
      <c r="S26" s="8">
        <v>650</v>
      </c>
      <c r="T26" s="8">
        <v>218.84</v>
      </c>
    </row>
    <row r="27" spans="1:20" ht="15.95" customHeight="1" x14ac:dyDescent="0.25">
      <c r="A27" s="32" t="s">
        <v>288</v>
      </c>
      <c r="B27" s="36" t="s">
        <v>313</v>
      </c>
      <c r="C27" s="37" t="s">
        <v>290</v>
      </c>
      <c r="D27" s="8">
        <v>10.5</v>
      </c>
      <c r="E27" s="8">
        <v>300</v>
      </c>
      <c r="F27" s="8">
        <v>12</v>
      </c>
      <c r="G27" s="8">
        <v>5</v>
      </c>
      <c r="H27" s="8">
        <v>0</v>
      </c>
      <c r="I27" s="8">
        <v>255</v>
      </c>
      <c r="J27" s="8">
        <v>380</v>
      </c>
      <c r="K27" s="8">
        <v>30</v>
      </c>
      <c r="L27" s="8">
        <v>3</v>
      </c>
      <c r="M27" s="8">
        <v>15</v>
      </c>
      <c r="N27" s="8">
        <v>2</v>
      </c>
      <c r="O27" s="8">
        <v>20</v>
      </c>
      <c r="P27" s="8">
        <v>1.5</v>
      </c>
      <c r="Q27" s="8">
        <v>71.09</v>
      </c>
      <c r="R27" s="8">
        <v>1.4</v>
      </c>
      <c r="S27" s="8">
        <v>385</v>
      </c>
      <c r="T27" s="8">
        <v>93</v>
      </c>
    </row>
    <row r="28" spans="1:20" ht="15.95" customHeight="1" x14ac:dyDescent="0.25">
      <c r="A28" s="32" t="s">
        <v>282</v>
      </c>
      <c r="B28" s="36" t="s">
        <v>315</v>
      </c>
      <c r="C28" s="37" t="s">
        <v>284</v>
      </c>
      <c r="D28" s="8">
        <v>10</v>
      </c>
      <c r="E28" s="8">
        <v>260</v>
      </c>
      <c r="F28" s="8">
        <v>11</v>
      </c>
      <c r="G28" s="8">
        <v>3</v>
      </c>
      <c r="H28" s="8">
        <v>0.5</v>
      </c>
      <c r="I28" s="8">
        <v>265</v>
      </c>
      <c r="J28" s="8">
        <v>320</v>
      </c>
      <c r="K28" s="8">
        <v>30</v>
      </c>
      <c r="L28" s="8">
        <v>3</v>
      </c>
      <c r="M28" s="8">
        <v>15</v>
      </c>
      <c r="N28" s="8">
        <v>3</v>
      </c>
      <c r="O28" s="8">
        <v>11</v>
      </c>
      <c r="P28" s="8">
        <v>1.45</v>
      </c>
      <c r="Q28" s="8">
        <v>68</v>
      </c>
      <c r="R28" s="8">
        <v>2.25</v>
      </c>
      <c r="S28" s="8">
        <v>322</v>
      </c>
      <c r="T28" s="8">
        <v>209</v>
      </c>
    </row>
    <row r="29" spans="1:20" x14ac:dyDescent="0.25">
      <c r="A29" s="32" t="s">
        <v>285</v>
      </c>
      <c r="B29" s="36" t="s">
        <v>317</v>
      </c>
      <c r="C29" s="37" t="s">
        <v>287</v>
      </c>
      <c r="D29" s="8">
        <v>9</v>
      </c>
      <c r="E29" s="8">
        <v>220</v>
      </c>
      <c r="F29" s="8">
        <v>6</v>
      </c>
      <c r="G29" s="8">
        <v>2</v>
      </c>
      <c r="H29" s="8">
        <v>0</v>
      </c>
      <c r="I29" s="8">
        <v>140</v>
      </c>
      <c r="J29" s="8">
        <v>320</v>
      </c>
      <c r="K29" s="8">
        <v>33</v>
      </c>
      <c r="L29" s="8">
        <v>3</v>
      </c>
      <c r="M29" s="8">
        <v>6</v>
      </c>
      <c r="N29" s="8">
        <v>0</v>
      </c>
      <c r="O29" s="8">
        <v>12</v>
      </c>
      <c r="P29" s="8">
        <v>0.9</v>
      </c>
      <c r="Q29" s="8">
        <v>124.38</v>
      </c>
      <c r="R29" s="8">
        <v>5.9</v>
      </c>
      <c r="S29" s="8">
        <v>445</v>
      </c>
      <c r="T29" s="8">
        <v>100</v>
      </c>
    </row>
    <row r="30" spans="1:20" x14ac:dyDescent="0.25">
      <c r="A30" s="14"/>
      <c r="B30" s="47"/>
      <c r="C30" s="14"/>
      <c r="D30" s="48" t="s">
        <v>124</v>
      </c>
      <c r="E30" s="48" t="s">
        <v>124</v>
      </c>
      <c r="F30" s="48" t="s">
        <v>124</v>
      </c>
      <c r="G30" s="48" t="s">
        <v>124</v>
      </c>
      <c r="H30" s="48" t="s">
        <v>124</v>
      </c>
      <c r="I30" s="48" t="s">
        <v>124</v>
      </c>
      <c r="J30" s="48" t="s">
        <v>124</v>
      </c>
      <c r="K30" s="48" t="s">
        <v>124</v>
      </c>
      <c r="L30" s="48" t="s">
        <v>124</v>
      </c>
      <c r="M30" s="48" t="s">
        <v>124</v>
      </c>
      <c r="N30" s="48" t="s">
        <v>124</v>
      </c>
      <c r="O30" s="48" t="s">
        <v>124</v>
      </c>
      <c r="P30" s="48" t="s">
        <v>124</v>
      </c>
      <c r="Q30" s="48" t="s">
        <v>124</v>
      </c>
      <c r="R30" s="48" t="s">
        <v>124</v>
      </c>
      <c r="S30" s="48" t="s">
        <v>124</v>
      </c>
      <c r="T30" s="48" t="s">
        <v>124</v>
      </c>
    </row>
    <row r="31" spans="1:20" x14ac:dyDescent="0.25">
      <c r="A31" s="14"/>
      <c r="B31" s="14"/>
      <c r="C31" s="14"/>
      <c r="D31" s="94">
        <f t="shared" ref="D31:J31" si="0">AVERAGE(D6:D29)</f>
        <v>11.864583333333334</v>
      </c>
      <c r="E31" s="94">
        <f t="shared" si="0"/>
        <v>281.66666666666669</v>
      </c>
      <c r="F31" s="94">
        <f t="shared" si="0"/>
        <v>8.6229166666666668</v>
      </c>
      <c r="G31" s="94">
        <f t="shared" si="0"/>
        <v>2.6974999999999998</v>
      </c>
      <c r="H31" s="94">
        <f t="shared" si="0"/>
        <v>7.5000000000000011E-2</v>
      </c>
      <c r="I31" s="94">
        <f t="shared" si="0"/>
        <v>115.83333333333333</v>
      </c>
      <c r="J31" s="94">
        <f t="shared" si="0"/>
        <v>304.78458333333333</v>
      </c>
      <c r="K31" s="94">
        <f>AVERAGE(K6:K29)</f>
        <v>24.941249999999997</v>
      </c>
      <c r="L31" s="94">
        <f t="shared" ref="L31:T31" si="1">AVERAGE(L6:L29)</f>
        <v>5.625</v>
      </c>
      <c r="M31" s="94">
        <f t="shared" si="1"/>
        <v>8.4383333333333326</v>
      </c>
      <c r="N31" s="94">
        <f t="shared" si="1"/>
        <v>1.8020833333333333</v>
      </c>
      <c r="O31" s="94">
        <f t="shared" si="1"/>
        <v>27.302083333333332</v>
      </c>
      <c r="P31" s="94">
        <f t="shared" si="1"/>
        <v>1.5233333333333334</v>
      </c>
      <c r="Q31" s="94">
        <f t="shared" si="1"/>
        <v>89.437083333333348</v>
      </c>
      <c r="R31" s="94">
        <f t="shared" si="1"/>
        <v>2.8245833333333334</v>
      </c>
      <c r="S31" s="94">
        <f t="shared" si="1"/>
        <v>309.79958333333332</v>
      </c>
      <c r="T31" s="94">
        <f t="shared" si="1"/>
        <v>88.149999999999991</v>
      </c>
    </row>
    <row r="54" spans="2:4" x14ac:dyDescent="0.25">
      <c r="D54" s="1" t="s">
        <v>216</v>
      </c>
    </row>
    <row r="55" spans="2:4" x14ac:dyDescent="0.25">
      <c r="B55" s="1" t="s">
        <v>217</v>
      </c>
      <c r="C55" s="1" t="s">
        <v>218</v>
      </c>
    </row>
  </sheetData>
  <sortState xmlns:xlrd2="http://schemas.microsoft.com/office/spreadsheetml/2017/richdata2" ref="A6:T30">
    <sortCondition ref="K6:K30"/>
  </sortState>
  <pageMargins left="0.7" right="0.7" top="0.75" bottom="0.75" header="0.3" footer="0.3"/>
  <pageSetup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6C117-23DC-465C-9A3D-622B0036B7F5}">
  <dimension ref="A2:U18"/>
  <sheetViews>
    <sheetView topLeftCell="B1" workbookViewId="0">
      <selection activeCell="D15" sqref="D15:U15"/>
    </sheetView>
  </sheetViews>
  <sheetFormatPr defaultColWidth="8.875" defaultRowHeight="15.75" x14ac:dyDescent="0.25"/>
  <cols>
    <col min="1" max="1" width="9.5" bestFit="1" customWidth="1"/>
    <col min="2" max="2" width="28.875" customWidth="1"/>
    <col min="3" max="3" width="105.125" customWidth="1"/>
    <col min="4" max="4" width="12.5" customWidth="1"/>
    <col min="9" max="9" width="9.875" bestFit="1" customWidth="1"/>
    <col min="14" max="14" width="10.5" bestFit="1" customWidth="1"/>
    <col min="17" max="17" width="11.125" bestFit="1" customWidth="1"/>
    <col min="19" max="19" width="12.875" bestFit="1" customWidth="1"/>
    <col min="20" max="20" width="12.625" bestFit="1" customWidth="1"/>
    <col min="21" max="21" width="13.875" bestFit="1" customWidth="1"/>
  </cols>
  <sheetData>
    <row r="2" spans="1:21" ht="75.75" customHeight="1" x14ac:dyDescent="0.45">
      <c r="C2" s="90" t="s">
        <v>399</v>
      </c>
      <c r="T2" s="95" t="s">
        <v>361</v>
      </c>
      <c r="U2" s="95"/>
    </row>
    <row r="3" spans="1:21" x14ac:dyDescent="0.25">
      <c r="A3" s="49" t="s">
        <v>122</v>
      </c>
      <c r="B3" s="49" t="s">
        <v>121</v>
      </c>
      <c r="C3" s="49" t="s">
        <v>120</v>
      </c>
      <c r="D3" s="49" t="s">
        <v>400</v>
      </c>
      <c r="E3" s="8" t="s">
        <v>34</v>
      </c>
      <c r="F3" s="8" t="s">
        <v>33</v>
      </c>
      <c r="G3" s="8" t="s">
        <v>32</v>
      </c>
      <c r="H3" s="8" t="s">
        <v>31</v>
      </c>
      <c r="I3" s="8" t="s">
        <v>30</v>
      </c>
      <c r="J3" s="8" t="s">
        <v>29</v>
      </c>
      <c r="K3" s="8" t="s">
        <v>28</v>
      </c>
      <c r="L3" s="8" t="s">
        <v>27</v>
      </c>
      <c r="M3" s="8" t="s">
        <v>26</v>
      </c>
      <c r="N3" s="8" t="s">
        <v>25</v>
      </c>
      <c r="O3" s="8" t="s">
        <v>24</v>
      </c>
      <c r="P3" s="8" t="s">
        <v>23</v>
      </c>
      <c r="Q3" s="8" t="s">
        <v>22</v>
      </c>
      <c r="R3" s="8" t="s">
        <v>21</v>
      </c>
      <c r="S3" s="8" t="s">
        <v>20</v>
      </c>
      <c r="T3" s="14" t="s">
        <v>149</v>
      </c>
      <c r="U3" s="14" t="s">
        <v>358</v>
      </c>
    </row>
    <row r="4" spans="1:21" x14ac:dyDescent="0.25">
      <c r="A4" s="5" t="s">
        <v>367</v>
      </c>
      <c r="B4" s="86" t="s">
        <v>368</v>
      </c>
      <c r="C4" s="87" t="s">
        <v>369</v>
      </c>
      <c r="D4" s="91">
        <v>13</v>
      </c>
      <c r="E4" s="92">
        <v>220</v>
      </c>
      <c r="F4" s="92">
        <v>1.5</v>
      </c>
      <c r="G4" s="92">
        <v>0</v>
      </c>
      <c r="H4" s="92">
        <v>0</v>
      </c>
      <c r="I4" s="92">
        <v>0</v>
      </c>
      <c r="J4" s="92">
        <v>220</v>
      </c>
      <c r="K4" s="92">
        <v>45</v>
      </c>
      <c r="L4" s="92">
        <v>8</v>
      </c>
      <c r="M4" s="92">
        <v>9</v>
      </c>
      <c r="N4" s="92">
        <v>1</v>
      </c>
      <c r="O4" s="92">
        <v>9</v>
      </c>
      <c r="P4" s="92">
        <v>0</v>
      </c>
      <c r="Q4" s="92">
        <v>6</v>
      </c>
      <c r="R4" s="92">
        <v>15</v>
      </c>
      <c r="S4" s="92">
        <v>10</v>
      </c>
      <c r="T4" s="77">
        <v>521</v>
      </c>
      <c r="U4" s="77">
        <v>173</v>
      </c>
    </row>
    <row r="5" spans="1:21" x14ac:dyDescent="0.25">
      <c r="A5" s="5" t="s">
        <v>341</v>
      </c>
      <c r="B5" s="86" t="s">
        <v>342</v>
      </c>
      <c r="C5" s="88" t="s">
        <v>370</v>
      </c>
      <c r="D5" s="92">
        <v>13.5</v>
      </c>
      <c r="E5" s="92">
        <v>390</v>
      </c>
      <c r="F5" s="92">
        <v>13</v>
      </c>
      <c r="G5" s="92">
        <v>8</v>
      </c>
      <c r="H5" s="92">
        <v>0</v>
      </c>
      <c r="I5" s="92">
        <v>40</v>
      </c>
      <c r="J5" s="92">
        <v>240</v>
      </c>
      <c r="K5" s="92">
        <v>51</v>
      </c>
      <c r="L5" s="92">
        <v>8</v>
      </c>
      <c r="M5" s="92">
        <v>8</v>
      </c>
      <c r="N5" s="92">
        <v>0</v>
      </c>
      <c r="O5" s="92">
        <v>18</v>
      </c>
      <c r="P5" s="92">
        <v>0</v>
      </c>
      <c r="Q5" s="92">
        <v>25</v>
      </c>
      <c r="R5" s="92">
        <v>25</v>
      </c>
      <c r="S5" s="92">
        <v>15</v>
      </c>
      <c r="T5" s="77">
        <v>659</v>
      </c>
      <c r="U5" s="77">
        <v>345</v>
      </c>
    </row>
    <row r="6" spans="1:21" x14ac:dyDescent="0.25">
      <c r="A6" s="5" t="s">
        <v>353</v>
      </c>
      <c r="B6" s="86" t="s">
        <v>354</v>
      </c>
      <c r="C6" s="88" t="s">
        <v>371</v>
      </c>
      <c r="D6" s="92">
        <v>12.5</v>
      </c>
      <c r="E6" s="92">
        <v>370</v>
      </c>
      <c r="F6" s="92">
        <v>16</v>
      </c>
      <c r="G6" s="92">
        <v>9</v>
      </c>
      <c r="H6" s="92">
        <v>0</v>
      </c>
      <c r="I6" s="92">
        <v>45</v>
      </c>
      <c r="J6" s="92">
        <v>200</v>
      </c>
      <c r="K6" s="92">
        <v>47</v>
      </c>
      <c r="L6" s="92">
        <v>9</v>
      </c>
      <c r="M6" s="92">
        <v>8</v>
      </c>
      <c r="N6" s="92">
        <v>0</v>
      </c>
      <c r="O6" s="92">
        <v>9</v>
      </c>
      <c r="P6" s="92">
        <v>0</v>
      </c>
      <c r="Q6" s="92">
        <v>10</v>
      </c>
      <c r="R6" s="92">
        <v>25</v>
      </c>
      <c r="S6" s="92">
        <v>10</v>
      </c>
      <c r="T6" s="77">
        <v>552</v>
      </c>
      <c r="U6" s="77">
        <v>175</v>
      </c>
    </row>
    <row r="7" spans="1:21" x14ac:dyDescent="0.25">
      <c r="A7" s="5" t="s">
        <v>355</v>
      </c>
      <c r="B7" s="86" t="s">
        <v>356</v>
      </c>
      <c r="C7" s="88" t="s">
        <v>372</v>
      </c>
      <c r="D7" s="92">
        <v>12</v>
      </c>
      <c r="E7" s="92">
        <v>250</v>
      </c>
      <c r="F7" s="92">
        <v>3.5</v>
      </c>
      <c r="G7" s="92">
        <v>0</v>
      </c>
      <c r="H7" s="92">
        <v>0</v>
      </c>
      <c r="I7" s="92">
        <v>0</v>
      </c>
      <c r="J7" s="92">
        <v>105</v>
      </c>
      <c r="K7" s="92">
        <v>46</v>
      </c>
      <c r="L7" s="92">
        <v>7</v>
      </c>
      <c r="M7" s="92">
        <v>2</v>
      </c>
      <c r="N7" s="92">
        <v>0</v>
      </c>
      <c r="O7" s="92">
        <v>10</v>
      </c>
      <c r="P7" s="92">
        <v>0</v>
      </c>
      <c r="Q7" s="92">
        <v>6</v>
      </c>
      <c r="R7" s="92">
        <v>20</v>
      </c>
      <c r="S7" s="92">
        <v>15</v>
      </c>
      <c r="T7" s="77">
        <v>728</v>
      </c>
      <c r="U7" s="77">
        <v>168</v>
      </c>
    </row>
    <row r="8" spans="1:21" x14ac:dyDescent="0.25">
      <c r="A8" s="5" t="s">
        <v>373</v>
      </c>
      <c r="B8" s="86" t="s">
        <v>374</v>
      </c>
      <c r="C8" s="87" t="s">
        <v>375</v>
      </c>
      <c r="D8" s="92">
        <v>12.5</v>
      </c>
      <c r="E8" s="92">
        <v>230</v>
      </c>
      <c r="F8" s="92">
        <v>1.5</v>
      </c>
      <c r="G8" s="92">
        <v>0</v>
      </c>
      <c r="H8" s="92">
        <v>0</v>
      </c>
      <c r="I8" s="92">
        <v>0</v>
      </c>
      <c r="J8" s="92">
        <v>50</v>
      </c>
      <c r="K8" s="92">
        <v>51</v>
      </c>
      <c r="L8" s="92">
        <v>6</v>
      </c>
      <c r="M8" s="92">
        <v>19</v>
      </c>
      <c r="N8" s="92">
        <v>12</v>
      </c>
      <c r="O8" s="92">
        <v>7</v>
      </c>
      <c r="P8" s="92">
        <v>0</v>
      </c>
      <c r="Q8" s="92">
        <v>6</v>
      </c>
      <c r="R8" s="92">
        <v>15</v>
      </c>
      <c r="S8" s="92">
        <v>10</v>
      </c>
      <c r="T8" s="77">
        <v>509</v>
      </c>
      <c r="U8" s="77">
        <v>131</v>
      </c>
    </row>
    <row r="9" spans="1:21" x14ac:dyDescent="0.25">
      <c r="A9" s="5" t="s">
        <v>339</v>
      </c>
      <c r="B9" s="86" t="s">
        <v>340</v>
      </c>
      <c r="C9" s="88" t="s">
        <v>376</v>
      </c>
      <c r="D9" s="92">
        <v>12</v>
      </c>
      <c r="E9" s="92">
        <v>390</v>
      </c>
      <c r="F9" s="92">
        <v>23</v>
      </c>
      <c r="G9" s="92">
        <v>10</v>
      </c>
      <c r="H9" s="92">
        <v>0</v>
      </c>
      <c r="I9" s="92">
        <v>45</v>
      </c>
      <c r="J9" s="92">
        <v>110</v>
      </c>
      <c r="K9" s="92">
        <v>40</v>
      </c>
      <c r="L9" s="92">
        <v>7</v>
      </c>
      <c r="M9" s="92">
        <v>4</v>
      </c>
      <c r="N9" s="92">
        <v>0</v>
      </c>
      <c r="O9" s="92">
        <v>9</v>
      </c>
      <c r="P9" s="92">
        <v>0</v>
      </c>
      <c r="Q9" s="92">
        <v>8</v>
      </c>
      <c r="R9" s="92">
        <v>20</v>
      </c>
      <c r="S9" s="92">
        <v>10</v>
      </c>
      <c r="T9" s="77">
        <v>561</v>
      </c>
      <c r="U9" s="77">
        <v>158</v>
      </c>
    </row>
    <row r="10" spans="1:21" x14ac:dyDescent="0.25">
      <c r="A10" s="5" t="s">
        <v>377</v>
      </c>
      <c r="B10" s="86" t="s">
        <v>378</v>
      </c>
      <c r="C10" s="88" t="s">
        <v>379</v>
      </c>
      <c r="D10" s="92">
        <v>14</v>
      </c>
      <c r="E10" s="92">
        <v>230</v>
      </c>
      <c r="F10" s="92">
        <v>1</v>
      </c>
      <c r="G10" s="92">
        <v>0</v>
      </c>
      <c r="H10" s="92">
        <v>0</v>
      </c>
      <c r="I10" s="92">
        <v>0</v>
      </c>
      <c r="J10" s="92">
        <v>210</v>
      </c>
      <c r="K10" s="92">
        <v>47</v>
      </c>
      <c r="L10" s="92">
        <v>11</v>
      </c>
      <c r="M10" s="92">
        <v>4</v>
      </c>
      <c r="N10" s="92">
        <v>0</v>
      </c>
      <c r="O10" s="92">
        <v>13</v>
      </c>
      <c r="P10" s="92">
        <v>0</v>
      </c>
      <c r="Q10" s="92">
        <v>15</v>
      </c>
      <c r="R10" s="92">
        <v>20</v>
      </c>
      <c r="S10" s="92">
        <v>20</v>
      </c>
      <c r="T10" s="77">
        <v>1019</v>
      </c>
      <c r="U10" s="77">
        <v>221</v>
      </c>
    </row>
    <row r="11" spans="1:21" x14ac:dyDescent="0.25">
      <c r="A11" s="5" t="s">
        <v>380</v>
      </c>
      <c r="B11" s="86" t="s">
        <v>381</v>
      </c>
      <c r="C11" s="89" t="s">
        <v>382</v>
      </c>
      <c r="D11" s="92">
        <v>10.75</v>
      </c>
      <c r="E11" s="92">
        <v>210</v>
      </c>
      <c r="F11" s="92">
        <v>8</v>
      </c>
      <c r="G11" s="92">
        <v>4.5</v>
      </c>
      <c r="H11" s="92">
        <v>0</v>
      </c>
      <c r="I11" s="92">
        <v>20</v>
      </c>
      <c r="J11" s="92">
        <v>340</v>
      </c>
      <c r="K11" s="92">
        <v>23</v>
      </c>
      <c r="L11" s="92">
        <v>9</v>
      </c>
      <c r="M11" s="92">
        <v>6</v>
      </c>
      <c r="N11" s="92">
        <v>0</v>
      </c>
      <c r="O11" s="92">
        <v>16</v>
      </c>
      <c r="P11" s="92">
        <v>0</v>
      </c>
      <c r="Q11" s="92">
        <v>20</v>
      </c>
      <c r="R11" s="92">
        <v>15</v>
      </c>
      <c r="S11" s="92">
        <v>15</v>
      </c>
      <c r="T11" s="77">
        <v>813</v>
      </c>
      <c r="U11" s="77">
        <v>290</v>
      </c>
    </row>
    <row r="12" spans="1:21" x14ac:dyDescent="0.25">
      <c r="A12" s="5" t="s">
        <v>383</v>
      </c>
      <c r="B12" s="86" t="s">
        <v>384</v>
      </c>
      <c r="C12" s="88" t="s">
        <v>385</v>
      </c>
      <c r="D12" s="92">
        <v>14</v>
      </c>
      <c r="E12" s="92">
        <v>320</v>
      </c>
      <c r="F12" s="92">
        <v>3</v>
      </c>
      <c r="G12" s="92">
        <v>0</v>
      </c>
      <c r="H12" s="92">
        <v>0</v>
      </c>
      <c r="I12" s="92">
        <v>0</v>
      </c>
      <c r="J12" s="92">
        <v>60</v>
      </c>
      <c r="K12" s="92">
        <v>47</v>
      </c>
      <c r="L12" s="92">
        <v>18</v>
      </c>
      <c r="M12" s="92">
        <v>10</v>
      </c>
      <c r="N12" s="92">
        <v>6</v>
      </c>
      <c r="O12" s="92">
        <v>42</v>
      </c>
      <c r="P12" s="92">
        <v>0</v>
      </c>
      <c r="Q12" s="92">
        <v>20</v>
      </c>
      <c r="R12" s="92">
        <v>50</v>
      </c>
      <c r="S12" s="92">
        <v>50</v>
      </c>
      <c r="T12" s="77">
        <v>2364</v>
      </c>
      <c r="U12" s="77">
        <v>621</v>
      </c>
    </row>
    <row r="13" spans="1:21" x14ac:dyDescent="0.25">
      <c r="A13" s="5" t="s">
        <v>348</v>
      </c>
      <c r="B13" s="86" t="s">
        <v>349</v>
      </c>
      <c r="C13" s="87" t="s">
        <v>386</v>
      </c>
      <c r="D13" s="92">
        <v>12.05</v>
      </c>
      <c r="E13" s="92">
        <v>180</v>
      </c>
      <c r="F13" s="92">
        <v>6</v>
      </c>
      <c r="G13" s="92">
        <v>3</v>
      </c>
      <c r="H13" s="92">
        <v>0</v>
      </c>
      <c r="I13" s="92">
        <v>10</v>
      </c>
      <c r="J13" s="92">
        <v>370</v>
      </c>
      <c r="K13" s="92">
        <v>24</v>
      </c>
      <c r="L13" s="92">
        <v>7</v>
      </c>
      <c r="M13" s="92">
        <v>6</v>
      </c>
      <c r="N13" s="92">
        <v>1</v>
      </c>
      <c r="O13" s="92">
        <v>12</v>
      </c>
      <c r="P13" s="92">
        <v>0</v>
      </c>
      <c r="Q13" s="92">
        <v>20</v>
      </c>
      <c r="R13" s="92">
        <v>10</v>
      </c>
      <c r="S13" s="92">
        <v>15</v>
      </c>
      <c r="T13" s="77">
        <v>654</v>
      </c>
      <c r="U13" s="77">
        <v>233</v>
      </c>
    </row>
    <row r="14" spans="1:21" x14ac:dyDescent="0.25">
      <c r="A14" s="5" t="s">
        <v>387</v>
      </c>
      <c r="B14" s="86" t="s">
        <v>388</v>
      </c>
      <c r="C14" s="88" t="s">
        <v>389</v>
      </c>
      <c r="D14" s="92">
        <v>11.5</v>
      </c>
      <c r="E14" s="92">
        <v>240</v>
      </c>
      <c r="F14" s="92">
        <v>1.5</v>
      </c>
      <c r="G14" s="92">
        <v>0</v>
      </c>
      <c r="H14" s="92">
        <v>0</v>
      </c>
      <c r="I14" s="92">
        <v>0</v>
      </c>
      <c r="J14" s="92">
        <v>170</v>
      </c>
      <c r="K14" s="92">
        <v>48</v>
      </c>
      <c r="L14" s="92">
        <v>12</v>
      </c>
      <c r="M14" s="92">
        <v>5</v>
      </c>
      <c r="N14" s="92">
        <v>0</v>
      </c>
      <c r="O14" s="92">
        <v>14</v>
      </c>
      <c r="P14" s="92">
        <v>0</v>
      </c>
      <c r="Q14" s="92">
        <v>6</v>
      </c>
      <c r="R14" s="92">
        <v>25</v>
      </c>
      <c r="S14" s="92">
        <v>15</v>
      </c>
      <c r="T14" s="77">
        <v>796</v>
      </c>
      <c r="U14" s="77">
        <v>2219</v>
      </c>
    </row>
    <row r="15" spans="1:21" x14ac:dyDescent="0.25">
      <c r="A15" s="5" t="s">
        <v>390</v>
      </c>
      <c r="B15" s="86" t="s">
        <v>391</v>
      </c>
      <c r="C15" s="88" t="s">
        <v>392</v>
      </c>
      <c r="D15" s="23">
        <v>11.5</v>
      </c>
      <c r="E15" s="23">
        <v>130</v>
      </c>
      <c r="F15" s="23">
        <v>1</v>
      </c>
      <c r="G15" s="23">
        <v>0</v>
      </c>
      <c r="H15" s="23">
        <v>0</v>
      </c>
      <c r="I15" s="23">
        <v>0</v>
      </c>
      <c r="J15" s="23">
        <v>450</v>
      </c>
      <c r="K15" s="23">
        <v>26</v>
      </c>
      <c r="L15" s="23">
        <v>8</v>
      </c>
      <c r="M15" s="23">
        <v>3</v>
      </c>
      <c r="N15" s="23">
        <v>0</v>
      </c>
      <c r="O15" s="23">
        <v>7</v>
      </c>
      <c r="P15" s="23">
        <v>0</v>
      </c>
      <c r="Q15" s="23">
        <v>8</v>
      </c>
      <c r="R15" s="23">
        <v>15</v>
      </c>
      <c r="S15" s="23">
        <v>10</v>
      </c>
      <c r="T15" s="49">
        <v>576</v>
      </c>
      <c r="U15" s="49">
        <v>132</v>
      </c>
    </row>
    <row r="16" spans="1:21" x14ac:dyDescent="0.25">
      <c r="A16" s="5" t="s">
        <v>393</v>
      </c>
      <c r="B16" s="86" t="s">
        <v>394</v>
      </c>
      <c r="C16" s="87" t="s">
        <v>395</v>
      </c>
      <c r="D16" s="92">
        <v>12.05</v>
      </c>
      <c r="E16" s="92">
        <v>180</v>
      </c>
      <c r="F16" s="92">
        <v>3</v>
      </c>
      <c r="G16" s="92">
        <v>0</v>
      </c>
      <c r="H16" s="92">
        <v>0</v>
      </c>
      <c r="I16" s="92">
        <v>0</v>
      </c>
      <c r="J16" s="92">
        <v>390</v>
      </c>
      <c r="K16" s="92">
        <v>33</v>
      </c>
      <c r="L16" s="92">
        <v>12</v>
      </c>
      <c r="M16" s="92">
        <v>9</v>
      </c>
      <c r="N16" s="92">
        <v>0</v>
      </c>
      <c r="O16" s="92">
        <v>11</v>
      </c>
      <c r="P16" s="92">
        <v>0</v>
      </c>
      <c r="Q16" s="92">
        <v>15</v>
      </c>
      <c r="R16" s="92">
        <v>25</v>
      </c>
      <c r="S16" s="92">
        <v>20</v>
      </c>
      <c r="T16" s="77">
        <v>825</v>
      </c>
      <c r="U16" s="77">
        <v>196</v>
      </c>
    </row>
    <row r="17" spans="1:21" x14ac:dyDescent="0.25">
      <c r="A17" s="5" t="s">
        <v>396</v>
      </c>
      <c r="B17" s="86" t="s">
        <v>397</v>
      </c>
      <c r="C17" s="88" t="s">
        <v>398</v>
      </c>
      <c r="D17" s="92">
        <v>12.25</v>
      </c>
      <c r="E17" s="92">
        <v>290</v>
      </c>
      <c r="F17" s="92">
        <v>5</v>
      </c>
      <c r="G17" s="92">
        <v>0.5</v>
      </c>
      <c r="H17" s="92">
        <v>0</v>
      </c>
      <c r="I17" s="92">
        <v>0</v>
      </c>
      <c r="J17" s="92">
        <v>390</v>
      </c>
      <c r="K17" s="92">
        <v>49</v>
      </c>
      <c r="L17" s="92">
        <v>10</v>
      </c>
      <c r="M17" s="92">
        <v>13</v>
      </c>
      <c r="N17" s="92">
        <v>4</v>
      </c>
      <c r="O17" s="92">
        <v>15</v>
      </c>
      <c r="P17" s="92">
        <v>0</v>
      </c>
      <c r="Q17" s="92">
        <v>6</v>
      </c>
      <c r="R17" s="92">
        <v>20</v>
      </c>
      <c r="S17" s="92">
        <v>15</v>
      </c>
      <c r="T17" s="77">
        <v>785</v>
      </c>
      <c r="U17" s="77">
        <v>265</v>
      </c>
    </row>
    <row r="18" spans="1:21" x14ac:dyDescent="0.25">
      <c r="D18" s="93"/>
    </row>
  </sheetData>
  <mergeCells count="1">
    <mergeCell ref="T2:U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A0AB3-4CF8-AF47-8A34-876E756D558F}">
  <dimension ref="A10:R29"/>
  <sheetViews>
    <sheetView zoomScale="113" workbookViewId="0">
      <selection activeCell="G22" sqref="G22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625" style="1" customWidth="1"/>
    <col min="18" max="18" width="15.125" style="1" customWidth="1"/>
    <col min="19" max="16384" width="8.875" style="1"/>
  </cols>
  <sheetData>
    <row r="10" spans="1:18" ht="36" x14ac:dyDescent="0.55000000000000004">
      <c r="B10" s="29" t="s">
        <v>128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57" t="s">
        <v>9</v>
      </c>
      <c r="B12" s="58" t="s">
        <v>302</v>
      </c>
      <c r="C12" s="25">
        <v>13</v>
      </c>
      <c r="D12" s="25">
        <v>300</v>
      </c>
      <c r="E12" s="25">
        <v>8</v>
      </c>
      <c r="F12" s="25">
        <v>1.5</v>
      </c>
      <c r="G12" s="25">
        <v>0</v>
      </c>
      <c r="H12" s="25">
        <v>65</v>
      </c>
      <c r="I12" s="25">
        <v>240</v>
      </c>
      <c r="J12" s="25">
        <v>27</v>
      </c>
      <c r="K12" s="25">
        <v>5</v>
      </c>
      <c r="L12" s="25">
        <v>8</v>
      </c>
      <c r="M12" s="25">
        <v>0</v>
      </c>
      <c r="N12" s="25">
        <v>29</v>
      </c>
      <c r="O12" s="25">
        <v>0</v>
      </c>
      <c r="P12" s="25">
        <v>6</v>
      </c>
      <c r="Q12" s="25">
        <v>20</v>
      </c>
      <c r="R12" s="25">
        <v>20</v>
      </c>
    </row>
    <row r="13" spans="1:18" customFormat="1" ht="15.75" x14ac:dyDescent="0.25">
      <c r="A13" s="57" t="s">
        <v>75</v>
      </c>
      <c r="B13" s="58" t="s">
        <v>126</v>
      </c>
      <c r="C13" s="25">
        <v>12.25</v>
      </c>
      <c r="D13" s="25">
        <v>340</v>
      </c>
      <c r="E13" s="25">
        <v>9</v>
      </c>
      <c r="F13" s="25">
        <v>4</v>
      </c>
      <c r="G13" s="25">
        <v>0</v>
      </c>
      <c r="H13" s="25">
        <v>65</v>
      </c>
      <c r="I13" s="25">
        <v>530</v>
      </c>
      <c r="J13" s="25">
        <v>41</v>
      </c>
      <c r="K13" s="25">
        <v>4</v>
      </c>
      <c r="L13" s="25">
        <v>6</v>
      </c>
      <c r="M13" s="25">
        <v>0</v>
      </c>
      <c r="N13" s="25">
        <v>27</v>
      </c>
      <c r="O13" s="25">
        <v>0</v>
      </c>
      <c r="P13" s="25">
        <v>4</v>
      </c>
      <c r="Q13" s="25">
        <v>15</v>
      </c>
      <c r="R13" s="25">
        <v>10</v>
      </c>
    </row>
    <row r="14" spans="1:18" customFormat="1" ht="15.75" x14ac:dyDescent="0.25">
      <c r="A14" s="57" t="s">
        <v>71</v>
      </c>
      <c r="B14" s="58" t="str">
        <f>'Standard Menu Meals (original)'!B30</f>
        <v>Macaroni and Cheese</v>
      </c>
      <c r="C14" s="25">
        <f>'Standard Menu Meals (original)'!C30</f>
        <v>14.2</v>
      </c>
      <c r="D14" s="25">
        <v>460</v>
      </c>
      <c r="E14" s="25">
        <v>12</v>
      </c>
      <c r="F14" s="25">
        <v>6</v>
      </c>
      <c r="G14" s="25">
        <v>0</v>
      </c>
      <c r="H14" s="25">
        <v>30</v>
      </c>
      <c r="I14" s="25">
        <v>350</v>
      </c>
      <c r="J14" s="25">
        <v>69</v>
      </c>
      <c r="K14" s="25">
        <v>7</v>
      </c>
      <c r="L14" s="25">
        <v>8</v>
      </c>
      <c r="M14" s="25">
        <v>0</v>
      </c>
      <c r="N14" s="25">
        <v>20</v>
      </c>
      <c r="O14" s="25">
        <v>2</v>
      </c>
      <c r="P14" s="25">
        <v>25</v>
      </c>
      <c r="Q14" s="25">
        <v>20</v>
      </c>
      <c r="R14" s="25">
        <v>15</v>
      </c>
    </row>
    <row r="15" spans="1:18" customFormat="1" ht="15.75" x14ac:dyDescent="0.25">
      <c r="A15" s="57" t="s">
        <v>93</v>
      </c>
      <c r="B15" s="58" t="str">
        <f>'Standard Menu Meals (original)'!B19</f>
        <v>Breaded Baked Fish</v>
      </c>
      <c r="C15" s="25">
        <f>'Standard Menu Meals (original)'!C19</f>
        <v>9.5</v>
      </c>
      <c r="D15" s="25">
        <v>390</v>
      </c>
      <c r="E15" s="25">
        <v>20</v>
      </c>
      <c r="F15" s="25">
        <v>2.5</v>
      </c>
      <c r="G15" s="25">
        <v>0</v>
      </c>
      <c r="H15" s="25">
        <v>30</v>
      </c>
      <c r="I15" s="25">
        <v>500</v>
      </c>
      <c r="J15" s="25">
        <v>37</v>
      </c>
      <c r="K15" s="25">
        <v>5</v>
      </c>
      <c r="L15" s="25">
        <v>1</v>
      </c>
      <c r="M15" s="25">
        <v>0</v>
      </c>
      <c r="N15" s="25">
        <v>17</v>
      </c>
      <c r="O15" s="25">
        <v>2</v>
      </c>
      <c r="P15" s="25">
        <v>4</v>
      </c>
      <c r="Q15" s="25">
        <v>10</v>
      </c>
      <c r="R15" s="25">
        <v>15</v>
      </c>
    </row>
    <row r="16" spans="1:18" customFormat="1" ht="15.75" x14ac:dyDescent="0.25">
      <c r="A16" s="57" t="s">
        <v>17</v>
      </c>
      <c r="B16" s="58" t="s">
        <v>137</v>
      </c>
      <c r="C16" s="25">
        <v>11.25</v>
      </c>
      <c r="D16" s="25">
        <v>270</v>
      </c>
      <c r="E16" s="25">
        <v>2.5</v>
      </c>
      <c r="F16" s="25">
        <v>0.5</v>
      </c>
      <c r="G16" s="25">
        <v>0</v>
      </c>
      <c r="H16" s="25">
        <v>35</v>
      </c>
      <c r="I16" s="25">
        <v>230</v>
      </c>
      <c r="J16" s="25">
        <v>43</v>
      </c>
      <c r="K16" s="25">
        <v>5</v>
      </c>
      <c r="L16" s="25">
        <v>4</v>
      </c>
      <c r="M16" s="25">
        <v>0</v>
      </c>
      <c r="N16" s="25">
        <v>20</v>
      </c>
      <c r="O16" s="25">
        <v>0</v>
      </c>
      <c r="P16" s="25">
        <v>6</v>
      </c>
      <c r="Q16" s="25">
        <v>20</v>
      </c>
      <c r="R16" s="25">
        <v>10</v>
      </c>
    </row>
    <row r="17" spans="1:18" customFormat="1" ht="15.75" x14ac:dyDescent="0.25">
      <c r="A17" s="57" t="s">
        <v>294</v>
      </c>
      <c r="B17" s="58" t="s">
        <v>316</v>
      </c>
      <c r="C17" s="25">
        <v>9.5</v>
      </c>
      <c r="D17" s="25">
        <v>280</v>
      </c>
      <c r="E17" s="25">
        <v>16</v>
      </c>
      <c r="F17" s="25">
        <v>5</v>
      </c>
      <c r="G17" s="25">
        <v>0</v>
      </c>
      <c r="H17" s="25">
        <v>225</v>
      </c>
      <c r="I17" s="25">
        <v>300</v>
      </c>
      <c r="J17" s="25">
        <v>21</v>
      </c>
      <c r="K17" s="25">
        <v>1</v>
      </c>
      <c r="L17" s="25">
        <v>6</v>
      </c>
      <c r="M17" s="25">
        <v>0</v>
      </c>
      <c r="N17" s="25">
        <v>16</v>
      </c>
      <c r="O17" s="25">
        <v>8</v>
      </c>
      <c r="P17" s="25">
        <v>15</v>
      </c>
      <c r="Q17" s="25">
        <v>30</v>
      </c>
      <c r="R17" s="25">
        <v>4</v>
      </c>
    </row>
    <row r="18" spans="1:18" x14ac:dyDescent="0.25">
      <c r="A18" s="34" t="s">
        <v>11</v>
      </c>
      <c r="B18" s="58" t="s">
        <v>301</v>
      </c>
      <c r="C18" s="25">
        <v>13.5</v>
      </c>
      <c r="D18" s="25">
        <v>290</v>
      </c>
      <c r="E18" s="25">
        <v>6</v>
      </c>
      <c r="F18" s="25">
        <v>2</v>
      </c>
      <c r="G18" s="25">
        <v>0</v>
      </c>
      <c r="H18" s="25">
        <v>50</v>
      </c>
      <c r="I18" s="25">
        <v>220</v>
      </c>
      <c r="J18" s="25">
        <v>37</v>
      </c>
      <c r="K18" s="25">
        <v>8</v>
      </c>
      <c r="L18" s="25">
        <v>2</v>
      </c>
      <c r="M18" s="25">
        <v>0</v>
      </c>
      <c r="N18" s="25">
        <v>24</v>
      </c>
      <c r="O18" s="25">
        <v>2</v>
      </c>
      <c r="P18" s="25">
        <v>10</v>
      </c>
      <c r="Q18" s="25">
        <v>20</v>
      </c>
      <c r="R18" s="25">
        <v>20</v>
      </c>
    </row>
    <row r="19" spans="1:18" x14ac:dyDescent="0.25">
      <c r="A19" s="23"/>
      <c r="B19" s="5" t="s">
        <v>125</v>
      </c>
      <c r="C19" s="22" cm="1">
        <f t="array" ref="C19">SUM(C12:C18/16)</f>
        <v>5.2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SUM(D13:D18/7)</f>
        <v>290</v>
      </c>
      <c r="E20" s="20" cm="1">
        <f t="array" ref="E20">SUM(E12:E18/7)</f>
        <v>10.5</v>
      </c>
      <c r="F20" s="20" cm="1">
        <f t="array" ref="F20">SUM(F12:F18/7)</f>
        <v>3.0714285714285716</v>
      </c>
      <c r="G20" s="20" cm="1">
        <f t="array" ref="G20">SUM(G12:G18/7)</f>
        <v>0</v>
      </c>
      <c r="H20" s="20" cm="1">
        <f t="array" ref="H20">SUM(H12:H18/7)</f>
        <v>71.428571428571416</v>
      </c>
      <c r="I20" s="20" cm="1">
        <f t="array" ref="I20">SUM(I12:I18/7)</f>
        <v>338.57142857142856</v>
      </c>
      <c r="J20" s="20" cm="1">
        <f t="array" ref="J20">SUM(J12:J18/7)</f>
        <v>39.285714285714285</v>
      </c>
      <c r="K20" s="20" cm="1">
        <f t="array" ref="K20">SUM(K12:K18/7)</f>
        <v>5</v>
      </c>
      <c r="L20" s="20" cm="1">
        <f t="array" ref="L20">SUM(L12:L18/7)</f>
        <v>4.9999999999999991</v>
      </c>
      <c r="M20" s="20" cm="1">
        <f t="array" ref="M20">SUM(M12:M18/7)</f>
        <v>0</v>
      </c>
      <c r="N20" s="20" cm="1">
        <f t="array" ref="N20">SUM(N12:N18/7)</f>
        <v>21.857142857142854</v>
      </c>
      <c r="O20" s="20" cm="1">
        <f t="array" ref="O20">SUM(O12:O18/7)</f>
        <v>2</v>
      </c>
      <c r="P20" s="20" cm="1">
        <f t="array" ref="P20">SUM(P12:P18/7)</f>
        <v>10</v>
      </c>
      <c r="Q20" s="20" cm="1">
        <f t="array" ref="Q20">SUM(Q12:Q18/7)</f>
        <v>19.285714285714288</v>
      </c>
      <c r="R20" s="20" cm="1">
        <f t="array" ref="R20">SUM(R12:R18/7)</f>
        <v>13.428571428571429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  <c r="B23" s="1" t="s">
        <v>123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861D-54BE-A645-A0FD-34548D5474A2}">
  <dimension ref="A10:R29"/>
  <sheetViews>
    <sheetView workbookViewId="0">
      <selection activeCell="B34" sqref="B34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8" width="12.5" style="1" customWidth="1"/>
    <col min="19" max="16384" width="8.875" style="1"/>
  </cols>
  <sheetData>
    <row r="10" spans="1:18" ht="36" x14ac:dyDescent="0.55000000000000004">
      <c r="B10" s="29" t="s">
        <v>132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57" t="s">
        <v>3</v>
      </c>
      <c r="B12" s="58" t="s">
        <v>303</v>
      </c>
      <c r="C12" s="25">
        <v>13</v>
      </c>
      <c r="D12" s="25">
        <v>370</v>
      </c>
      <c r="E12" s="25">
        <v>6</v>
      </c>
      <c r="F12" s="25">
        <v>1</v>
      </c>
      <c r="G12" s="25">
        <v>0</v>
      </c>
      <c r="H12" s="25">
        <v>0</v>
      </c>
      <c r="I12" s="25">
        <v>190</v>
      </c>
      <c r="J12" s="25">
        <v>77</v>
      </c>
      <c r="K12" s="25">
        <v>9</v>
      </c>
      <c r="L12" s="25">
        <v>30</v>
      </c>
      <c r="M12" s="25">
        <v>6</v>
      </c>
      <c r="N12" s="25">
        <v>9</v>
      </c>
      <c r="O12" s="25">
        <v>0</v>
      </c>
      <c r="P12" s="25">
        <v>10</v>
      </c>
      <c r="Q12" s="25">
        <v>35</v>
      </c>
      <c r="R12" s="25">
        <v>20</v>
      </c>
    </row>
    <row r="13" spans="1:18" s="24" customFormat="1" x14ac:dyDescent="0.25">
      <c r="A13" s="34" t="s">
        <v>59</v>
      </c>
      <c r="B13" s="25" t="str">
        <f>'Standard Menu Meals (original)'!B36</f>
        <v>Pulled Pork with BBQ Sauce</v>
      </c>
      <c r="C13" s="25">
        <f>'Standard Menu Meals (original)'!C36</f>
        <v>12.9</v>
      </c>
      <c r="D13" s="25">
        <v>470</v>
      </c>
      <c r="E13" s="25">
        <v>13</v>
      </c>
      <c r="F13" s="25">
        <v>4.5</v>
      </c>
      <c r="G13" s="25">
        <v>0</v>
      </c>
      <c r="H13" s="25">
        <v>70</v>
      </c>
      <c r="I13" s="25">
        <v>290</v>
      </c>
      <c r="J13" s="25">
        <v>53</v>
      </c>
      <c r="K13" s="25">
        <v>5</v>
      </c>
      <c r="L13" s="25">
        <v>19</v>
      </c>
      <c r="M13" s="25">
        <v>12</v>
      </c>
      <c r="N13" s="25">
        <v>31</v>
      </c>
      <c r="O13" s="25">
        <v>6</v>
      </c>
      <c r="P13" s="25">
        <v>6</v>
      </c>
      <c r="Q13" s="25">
        <v>15</v>
      </c>
      <c r="R13" s="25">
        <v>10</v>
      </c>
    </row>
    <row r="14" spans="1:18" customFormat="1" ht="15.75" x14ac:dyDescent="0.25">
      <c r="A14" s="57" t="s">
        <v>285</v>
      </c>
      <c r="B14" s="58" t="s">
        <v>317</v>
      </c>
      <c r="C14" s="25">
        <v>9</v>
      </c>
      <c r="D14" s="25">
        <v>220</v>
      </c>
      <c r="E14" s="25">
        <v>6</v>
      </c>
      <c r="F14" s="25">
        <v>2</v>
      </c>
      <c r="G14" s="25">
        <v>0</v>
      </c>
      <c r="H14" s="25">
        <v>140</v>
      </c>
      <c r="I14" s="25">
        <v>320</v>
      </c>
      <c r="J14" s="25">
        <v>33</v>
      </c>
      <c r="K14" s="25">
        <v>3</v>
      </c>
      <c r="L14" s="25">
        <v>6</v>
      </c>
      <c r="M14" s="25">
        <v>0</v>
      </c>
      <c r="N14" s="25">
        <v>12</v>
      </c>
      <c r="O14" s="25">
        <v>4</v>
      </c>
      <c r="P14" s="25">
        <v>10</v>
      </c>
      <c r="Q14" s="25">
        <v>35</v>
      </c>
      <c r="R14" s="25">
        <v>10</v>
      </c>
    </row>
    <row r="15" spans="1:18" s="24" customFormat="1" x14ac:dyDescent="0.25">
      <c r="A15" s="34" t="s">
        <v>79</v>
      </c>
      <c r="B15" s="25" t="str">
        <f>'Standard Menu Meals (original)'!B26</f>
        <v>Creole Style Fish</v>
      </c>
      <c r="C15" s="25">
        <f>'Standard Menu Meals (original)'!C26</f>
        <v>11.2</v>
      </c>
      <c r="D15" s="25">
        <v>310</v>
      </c>
      <c r="E15" s="25">
        <v>7</v>
      </c>
      <c r="F15" s="25">
        <v>3.5</v>
      </c>
      <c r="G15" s="25">
        <v>0</v>
      </c>
      <c r="H15" s="25">
        <v>65</v>
      </c>
      <c r="I15" s="25">
        <v>410</v>
      </c>
      <c r="J15" s="25">
        <v>36</v>
      </c>
      <c r="K15" s="25">
        <v>5</v>
      </c>
      <c r="L15" s="25">
        <v>10</v>
      </c>
      <c r="M15" s="25">
        <v>0</v>
      </c>
      <c r="N15" s="25">
        <v>28</v>
      </c>
      <c r="O15" s="25">
        <v>0</v>
      </c>
      <c r="P15" s="25">
        <v>8</v>
      </c>
      <c r="Q15" s="25">
        <v>45</v>
      </c>
      <c r="R15" s="25">
        <v>15</v>
      </c>
    </row>
    <row r="16" spans="1:18" customFormat="1" ht="15.75" x14ac:dyDescent="0.25">
      <c r="A16" s="57" t="s">
        <v>7</v>
      </c>
      <c r="B16" s="58" t="s">
        <v>309</v>
      </c>
      <c r="C16" s="25">
        <v>13</v>
      </c>
      <c r="D16" s="25">
        <v>360</v>
      </c>
      <c r="E16" s="25">
        <v>4.5</v>
      </c>
      <c r="F16" s="25">
        <v>1</v>
      </c>
      <c r="G16" s="25">
        <v>0</v>
      </c>
      <c r="H16" s="25">
        <v>60</v>
      </c>
      <c r="I16" s="25">
        <v>190</v>
      </c>
      <c r="J16" s="25">
        <v>47</v>
      </c>
      <c r="K16" s="25">
        <v>7</v>
      </c>
      <c r="L16" s="25">
        <v>6</v>
      </c>
      <c r="M16" s="25">
        <v>1</v>
      </c>
      <c r="N16" s="25">
        <v>32</v>
      </c>
      <c r="O16" s="25">
        <v>0</v>
      </c>
      <c r="P16" s="25">
        <v>8</v>
      </c>
      <c r="Q16" s="25">
        <v>25</v>
      </c>
      <c r="R16" s="25">
        <v>15</v>
      </c>
    </row>
    <row r="17" spans="1:18" customFormat="1" ht="15.75" x14ac:dyDescent="0.25">
      <c r="A17" s="34" t="s">
        <v>113</v>
      </c>
      <c r="B17" s="58" t="s">
        <v>318</v>
      </c>
      <c r="C17" s="25">
        <v>13.35</v>
      </c>
      <c r="D17" s="25">
        <v>330</v>
      </c>
      <c r="E17" s="25">
        <v>6</v>
      </c>
      <c r="F17" s="25">
        <v>2</v>
      </c>
      <c r="G17" s="25">
        <v>0</v>
      </c>
      <c r="H17" s="25">
        <v>70</v>
      </c>
      <c r="I17" s="25">
        <v>260</v>
      </c>
      <c r="J17" s="25">
        <v>38</v>
      </c>
      <c r="K17" s="25">
        <v>5</v>
      </c>
      <c r="L17" s="25">
        <v>2</v>
      </c>
      <c r="M17" s="25">
        <v>0</v>
      </c>
      <c r="N17" s="25">
        <v>33</v>
      </c>
      <c r="O17" s="25">
        <v>0</v>
      </c>
      <c r="P17" s="25">
        <v>10</v>
      </c>
      <c r="Q17" s="25">
        <v>20</v>
      </c>
      <c r="R17" s="25">
        <v>10</v>
      </c>
    </row>
    <row r="18" spans="1:18" customFormat="1" ht="15.75" x14ac:dyDescent="0.25">
      <c r="A18" s="57" t="s">
        <v>19</v>
      </c>
      <c r="B18" s="58" t="s">
        <v>139</v>
      </c>
      <c r="C18" s="25">
        <v>12.5</v>
      </c>
      <c r="D18" s="25">
        <v>440</v>
      </c>
      <c r="E18" s="25">
        <v>24</v>
      </c>
      <c r="F18" s="25">
        <v>3.5</v>
      </c>
      <c r="G18" s="25">
        <v>0</v>
      </c>
      <c r="H18" s="25">
        <v>30</v>
      </c>
      <c r="I18" s="25">
        <v>270</v>
      </c>
      <c r="J18" s="25">
        <v>44</v>
      </c>
      <c r="K18" s="25">
        <v>5</v>
      </c>
      <c r="L18" s="25">
        <v>6</v>
      </c>
      <c r="M18" s="25">
        <v>0</v>
      </c>
      <c r="N18" s="25">
        <v>16</v>
      </c>
      <c r="O18" s="25">
        <v>2</v>
      </c>
      <c r="P18" s="25">
        <v>8</v>
      </c>
      <c r="Q18" s="25">
        <v>8</v>
      </c>
      <c r="R18" s="25">
        <v>10</v>
      </c>
    </row>
    <row r="19" spans="1:18" x14ac:dyDescent="0.25">
      <c r="A19" s="23"/>
      <c r="B19" s="5" t="s">
        <v>125</v>
      </c>
      <c r="C19" s="31" cm="1">
        <f t="array" ref="C19">SUM(C12:C18/16)</f>
        <v>5.3093749999999993</v>
      </c>
      <c r="D19" s="8" t="s">
        <v>124</v>
      </c>
      <c r="E19" s="8" t="s">
        <v>124</v>
      </c>
      <c r="F19" s="8" t="s">
        <v>124</v>
      </c>
      <c r="G19" s="8" t="s">
        <v>124</v>
      </c>
      <c r="H19" s="8" t="s">
        <v>124</v>
      </c>
      <c r="I19" s="8" t="s">
        <v>124</v>
      </c>
      <c r="J19" s="8" t="s">
        <v>124</v>
      </c>
      <c r="K19" s="8" t="s">
        <v>124</v>
      </c>
      <c r="L19" s="8" t="s">
        <v>124</v>
      </c>
      <c r="M19" s="8" t="s">
        <v>124</v>
      </c>
      <c r="N19" s="8" t="s">
        <v>124</v>
      </c>
      <c r="O19" s="8" t="s">
        <v>124</v>
      </c>
      <c r="P19" s="8" t="s">
        <v>124</v>
      </c>
      <c r="Q19" s="8" t="s">
        <v>124</v>
      </c>
      <c r="R19" s="8" t="s">
        <v>124</v>
      </c>
    </row>
    <row r="20" spans="1:18" x14ac:dyDescent="0.25">
      <c r="A20" s="19"/>
      <c r="D20" s="30" cm="1">
        <f t="array" ref="D20">SUM(D13:D15/7)</f>
        <v>142.85714285714286</v>
      </c>
      <c r="E20" s="30" cm="1">
        <f t="array" ref="E20">SUM(E12:E18/7)</f>
        <v>9.5</v>
      </c>
      <c r="F20" s="30" cm="1">
        <f t="array" ref="F20">SUM(F12:F18/7)</f>
        <v>2.5</v>
      </c>
      <c r="G20" s="30" cm="1">
        <f t="array" ref="G20">SUM(G12:G18/7)</f>
        <v>0</v>
      </c>
      <c r="H20" s="30" cm="1">
        <f t="array" ref="H20">SUM(H12:H18/7)</f>
        <v>62.142857142857139</v>
      </c>
      <c r="I20" s="30" cm="1">
        <f t="array" ref="I20">SUM(I12:I18/7)</f>
        <v>275.71428571428567</v>
      </c>
      <c r="J20" s="30" cm="1">
        <f t="array" ref="J20">SUM(J12:J18/7)</f>
        <v>46.857142857142854</v>
      </c>
      <c r="K20" s="30" cm="1">
        <f t="array" ref="K20">SUM(K12:K18/7)</f>
        <v>5.5714285714285712</v>
      </c>
      <c r="L20" s="30" cm="1">
        <f t="array" ref="L20">SUM(L12:L18/7)</f>
        <v>11.285714285714286</v>
      </c>
      <c r="M20" s="30" cm="1">
        <f t="array" ref="M20">SUM(M12:M18/7)</f>
        <v>2.714285714285714</v>
      </c>
      <c r="N20" s="30" cm="1">
        <f t="array" ref="N20">SUM(N12:N18/7)</f>
        <v>23</v>
      </c>
      <c r="O20" s="30" cm="1">
        <f t="array" ref="O20">SUM(O12:O18/7)</f>
        <v>1.714285714285714</v>
      </c>
      <c r="P20" s="30" cm="1">
        <f t="array" ref="P20">SUM(P12:P18/7)</f>
        <v>8.5714285714285712</v>
      </c>
      <c r="Q20" s="30" cm="1">
        <f t="array" ref="Q20">SUM(Q12:Q18/7)</f>
        <v>26.142857142857142</v>
      </c>
      <c r="R20" s="30" cm="1">
        <f t="array" ref="R20">SUM(R12:R18/7)</f>
        <v>12.857142857142858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  <c r="B23" s="1" t="s">
        <v>123</v>
      </c>
    </row>
    <row r="24" spans="1:18" x14ac:dyDescent="0.25">
      <c r="A24" s="19"/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066E1-FFEF-034F-9F4B-E03F5F0A1F38}">
  <dimension ref="A10:R29"/>
  <sheetViews>
    <sheetView workbookViewId="0">
      <selection activeCell="B14" sqref="B14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18" ht="36" x14ac:dyDescent="0.55000000000000004">
      <c r="B10" s="29" t="s">
        <v>131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s="24" customFormat="1" x14ac:dyDescent="0.25">
      <c r="A12" s="34" t="s">
        <v>69</v>
      </c>
      <c r="B12" s="25" t="s">
        <v>68</v>
      </c>
      <c r="C12" s="25">
        <f>'Standard Menu Meals (original)'!C31</f>
        <v>11.5</v>
      </c>
      <c r="D12" s="25">
        <v>320</v>
      </c>
      <c r="E12" s="25">
        <v>8</v>
      </c>
      <c r="F12" s="25">
        <v>1</v>
      </c>
      <c r="G12" s="25">
        <v>0</v>
      </c>
      <c r="H12" s="25">
        <v>65</v>
      </c>
      <c r="I12" s="25">
        <v>320</v>
      </c>
      <c r="J12" s="25">
        <v>34</v>
      </c>
      <c r="K12" s="25">
        <v>4</v>
      </c>
      <c r="L12" s="25">
        <v>7</v>
      </c>
      <c r="M12" s="25">
        <v>5</v>
      </c>
      <c r="N12" s="25">
        <v>30</v>
      </c>
      <c r="O12" s="25">
        <v>0</v>
      </c>
      <c r="P12" s="25">
        <v>4</v>
      </c>
      <c r="Q12" s="25">
        <v>15</v>
      </c>
      <c r="R12" s="25">
        <v>10</v>
      </c>
    </row>
    <row r="13" spans="1:18" customFormat="1" ht="15.75" x14ac:dyDescent="0.25">
      <c r="A13" s="34" t="s">
        <v>15</v>
      </c>
      <c r="B13" s="58" t="s">
        <v>138</v>
      </c>
      <c r="C13" s="25">
        <v>12.66</v>
      </c>
      <c r="D13" s="25">
        <v>370</v>
      </c>
      <c r="E13" s="25">
        <v>12</v>
      </c>
      <c r="F13" s="25">
        <v>4.5</v>
      </c>
      <c r="G13" s="25">
        <v>0</v>
      </c>
      <c r="H13" s="25">
        <v>30</v>
      </c>
      <c r="I13" s="25">
        <v>310</v>
      </c>
      <c r="J13" s="25">
        <v>51</v>
      </c>
      <c r="K13" s="25">
        <v>5</v>
      </c>
      <c r="L13" s="25">
        <v>4</v>
      </c>
      <c r="M13" s="25">
        <v>0</v>
      </c>
      <c r="N13" s="25">
        <v>16</v>
      </c>
      <c r="O13" s="25">
        <v>0</v>
      </c>
      <c r="P13" s="25">
        <v>6</v>
      </c>
      <c r="Q13" s="25">
        <v>20</v>
      </c>
      <c r="R13" s="25">
        <v>6</v>
      </c>
    </row>
    <row r="14" spans="1:18" customFormat="1" ht="15.75" x14ac:dyDescent="0.25">
      <c r="A14" s="34" t="s">
        <v>13</v>
      </c>
      <c r="B14" s="58" t="s">
        <v>314</v>
      </c>
      <c r="C14" s="25">
        <v>14.5</v>
      </c>
      <c r="D14" s="25">
        <v>360</v>
      </c>
      <c r="E14" s="25">
        <v>11</v>
      </c>
      <c r="F14" s="25">
        <v>1.5</v>
      </c>
      <c r="G14" s="25">
        <v>0</v>
      </c>
      <c r="H14" s="25">
        <v>65</v>
      </c>
      <c r="I14" s="25">
        <v>130</v>
      </c>
      <c r="J14" s="25">
        <v>36</v>
      </c>
      <c r="K14" s="25">
        <v>6</v>
      </c>
      <c r="L14" s="25">
        <v>7</v>
      </c>
      <c r="M14" s="25">
        <v>0</v>
      </c>
      <c r="N14" s="25">
        <v>30</v>
      </c>
      <c r="O14" s="25">
        <v>0</v>
      </c>
      <c r="P14" s="25">
        <v>8</v>
      </c>
      <c r="Q14" s="25">
        <v>25</v>
      </c>
      <c r="R14" s="25">
        <v>15</v>
      </c>
    </row>
    <row r="15" spans="1:18" s="24" customFormat="1" x14ac:dyDescent="0.25">
      <c r="A15" s="34" t="s">
        <v>81</v>
      </c>
      <c r="B15" s="25" t="s">
        <v>80</v>
      </c>
      <c r="C15" s="25">
        <v>11.5</v>
      </c>
      <c r="D15" s="25">
        <v>410</v>
      </c>
      <c r="E15" s="25">
        <v>19</v>
      </c>
      <c r="F15" s="25">
        <v>8</v>
      </c>
      <c r="G15" s="25">
        <v>0</v>
      </c>
      <c r="H15" s="25">
        <v>105</v>
      </c>
      <c r="I15" s="25">
        <v>320</v>
      </c>
      <c r="J15" s="25">
        <v>42</v>
      </c>
      <c r="K15" s="25">
        <v>5</v>
      </c>
      <c r="L15" s="25">
        <v>5</v>
      </c>
      <c r="M15" s="25">
        <v>0</v>
      </c>
      <c r="N15" s="25">
        <v>25</v>
      </c>
      <c r="O15" s="25">
        <v>0</v>
      </c>
      <c r="P15" s="25">
        <v>6</v>
      </c>
      <c r="Q15" s="25">
        <v>20</v>
      </c>
      <c r="R15" s="25">
        <v>10</v>
      </c>
    </row>
    <row r="16" spans="1:18" customFormat="1" ht="15.75" x14ac:dyDescent="0.25">
      <c r="A16" s="34" t="s">
        <v>61</v>
      </c>
      <c r="B16" s="25" t="s">
        <v>60</v>
      </c>
      <c r="C16" s="25">
        <v>12</v>
      </c>
      <c r="D16" s="25">
        <v>220</v>
      </c>
      <c r="E16" s="25">
        <v>2</v>
      </c>
      <c r="F16" s="25">
        <v>0</v>
      </c>
      <c r="G16" s="25">
        <v>0</v>
      </c>
      <c r="H16" s="25">
        <v>0</v>
      </c>
      <c r="I16" s="25">
        <v>170</v>
      </c>
      <c r="J16" s="25">
        <v>43</v>
      </c>
      <c r="K16" s="25">
        <v>7</v>
      </c>
      <c r="L16" s="25">
        <v>8</v>
      </c>
      <c r="M16" s="25">
        <v>1</v>
      </c>
      <c r="N16" s="25">
        <v>9</v>
      </c>
      <c r="O16" s="25">
        <v>0</v>
      </c>
      <c r="P16" s="25">
        <v>5</v>
      </c>
      <c r="Q16" s="25">
        <v>10</v>
      </c>
      <c r="R16" s="25">
        <v>10</v>
      </c>
    </row>
    <row r="17" spans="1:18" s="24" customFormat="1" x14ac:dyDescent="0.25">
      <c r="A17" s="34" t="s">
        <v>51</v>
      </c>
      <c r="B17" s="25" t="s">
        <v>50</v>
      </c>
      <c r="C17" s="25">
        <v>12</v>
      </c>
      <c r="D17" s="25">
        <v>360</v>
      </c>
      <c r="E17" s="25">
        <v>7</v>
      </c>
      <c r="F17" s="25">
        <v>2</v>
      </c>
      <c r="G17" s="25">
        <v>0</v>
      </c>
      <c r="H17" s="25">
        <v>60</v>
      </c>
      <c r="I17" s="25">
        <v>95</v>
      </c>
      <c r="J17" s="25">
        <v>48</v>
      </c>
      <c r="K17" s="25">
        <v>6</v>
      </c>
      <c r="L17" s="25">
        <v>16</v>
      </c>
      <c r="M17" s="25">
        <v>12</v>
      </c>
      <c r="N17" s="25">
        <v>24</v>
      </c>
      <c r="O17" s="25">
        <v>4</v>
      </c>
      <c r="P17" s="25">
        <v>6</v>
      </c>
      <c r="Q17" s="25">
        <v>20</v>
      </c>
      <c r="R17" s="25">
        <v>10</v>
      </c>
    </row>
    <row r="18" spans="1:18" customFormat="1" ht="15.75" x14ac:dyDescent="0.25">
      <c r="A18" s="34" t="s">
        <v>282</v>
      </c>
      <c r="B18" s="58" t="s">
        <v>315</v>
      </c>
      <c r="C18" s="25">
        <v>10</v>
      </c>
      <c r="D18" s="25">
        <v>260</v>
      </c>
      <c r="E18" s="25">
        <v>11</v>
      </c>
      <c r="F18" s="25">
        <v>3</v>
      </c>
      <c r="G18" s="25">
        <v>0.5</v>
      </c>
      <c r="H18" s="25">
        <v>265</v>
      </c>
      <c r="I18" s="25">
        <v>320</v>
      </c>
      <c r="J18" s="25">
        <v>30</v>
      </c>
      <c r="K18" s="25">
        <v>3</v>
      </c>
      <c r="L18" s="25">
        <v>15</v>
      </c>
      <c r="M18" s="25">
        <v>3</v>
      </c>
      <c r="N18" s="25">
        <v>11</v>
      </c>
      <c r="O18" s="25">
        <v>8</v>
      </c>
      <c r="P18" s="25">
        <v>6</v>
      </c>
      <c r="Q18" s="25">
        <v>15</v>
      </c>
      <c r="R18" s="25">
        <v>6</v>
      </c>
    </row>
    <row r="19" spans="1:18" x14ac:dyDescent="0.25">
      <c r="A19" s="23"/>
      <c r="B19" s="5" t="s">
        <v>125</v>
      </c>
      <c r="C19" s="22" cm="1">
        <f t="array" ref="C19">SUM(C12:C18/16)</f>
        <v>5.26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328.57142857142856</v>
      </c>
      <c r="E20" s="20" cm="1">
        <f t="array" ref="E20">SUM(E12:E18/7)</f>
        <v>9.9999999999999982</v>
      </c>
      <c r="F20" s="20" cm="1">
        <f t="array" ref="F20">SUM(F12:F18/7)</f>
        <v>2.8571428571428568</v>
      </c>
      <c r="G20" s="20" cm="1">
        <f t="array" ref="G20">SUM(G12:G18/7)</f>
        <v>7.1428571428571425E-2</v>
      </c>
      <c r="H20" s="20" cm="1">
        <f t="array" ref="H20">SUM(H12:H18/7)</f>
        <v>84.285714285714278</v>
      </c>
      <c r="I20" s="20" cm="1">
        <f t="array" ref="I20">SUM(I12:I18/7)</f>
        <v>237.85714285714286</v>
      </c>
      <c r="J20" s="20" cm="1">
        <f t="array" ref="J20">SUM(J12:J18/7)</f>
        <v>40.571428571428569</v>
      </c>
      <c r="K20" s="20" cm="1">
        <f t="array" ref="K20">SUM(K12:K18/7)</f>
        <v>5.1428571428571432</v>
      </c>
      <c r="L20" s="20" cm="1">
        <f t="array" ref="L20">SUM(L12:L18/7)</f>
        <v>8.8571428571428577</v>
      </c>
      <c r="M20" s="20" cm="1">
        <f t="array" ref="M20">SUM(M12:M18/7)</f>
        <v>2.9999999999999996</v>
      </c>
      <c r="N20" s="20" cm="1">
        <f t="array" ref="N20">SUM(N12:N18/7)</f>
        <v>20.714285714285715</v>
      </c>
      <c r="O20" s="20" cm="1">
        <f t="array" ref="O20">SUM(O12:O18/7)</f>
        <v>1.7142857142857142</v>
      </c>
      <c r="P20" s="20" cm="1">
        <f t="array" ref="P20">SUM(P12:P18/7)</f>
        <v>5.8571428571428559</v>
      </c>
      <c r="Q20" s="20" cm="1">
        <f t="array" ref="Q20">SUM(Q12:Q18/7)</f>
        <v>17.857142857142858</v>
      </c>
      <c r="R20" s="20" cm="1">
        <f t="array" ref="R20">SUM(R12:R18/7)</f>
        <v>9.571428571428573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661B-1CEC-D14C-BCD4-DDBDF26AD09F}">
  <dimension ref="A10:R29"/>
  <sheetViews>
    <sheetView workbookViewId="0">
      <selection activeCell="A16" sqref="A16:XFD16"/>
    </sheetView>
  </sheetViews>
  <sheetFormatPr defaultColWidth="8.875" defaultRowHeight="15" x14ac:dyDescent="0.25"/>
  <cols>
    <col min="1" max="1" width="8.875" style="1"/>
    <col min="2" max="2" width="39.875" style="1" customWidth="1"/>
    <col min="3" max="3" width="17.625" style="1" customWidth="1"/>
    <col min="4" max="17" width="12.5" style="1" customWidth="1"/>
    <col min="18" max="18" width="15.5" style="1" customWidth="1"/>
    <col min="19" max="19" width="12.5" style="1" customWidth="1"/>
    <col min="20" max="16384" width="8.875" style="1"/>
  </cols>
  <sheetData>
    <row r="10" spans="1:18" ht="36" x14ac:dyDescent="0.55000000000000004">
      <c r="B10" s="29" t="s">
        <v>133</v>
      </c>
    </row>
    <row r="11" spans="1:18" x14ac:dyDescent="0.25">
      <c r="A11" s="23"/>
      <c r="B11" s="5" t="s">
        <v>121</v>
      </c>
      <c r="C11" s="5" t="s">
        <v>127</v>
      </c>
      <c r="D11" s="8" t="s">
        <v>34</v>
      </c>
      <c r="E11" s="8" t="s">
        <v>33</v>
      </c>
      <c r="F11" s="8" t="s">
        <v>32</v>
      </c>
      <c r="G11" s="8" t="s">
        <v>31</v>
      </c>
      <c r="H11" s="8" t="s">
        <v>30</v>
      </c>
      <c r="I11" s="8" t="s">
        <v>29</v>
      </c>
      <c r="J11" s="8" t="s">
        <v>28</v>
      </c>
      <c r="K11" s="8" t="s">
        <v>27</v>
      </c>
      <c r="L11" s="8" t="s">
        <v>26</v>
      </c>
      <c r="M11" s="8" t="s">
        <v>25</v>
      </c>
      <c r="N11" s="8" t="s">
        <v>24</v>
      </c>
      <c r="O11" s="8" t="s">
        <v>23</v>
      </c>
      <c r="P11" s="8" t="s">
        <v>22</v>
      </c>
      <c r="Q11" s="8" t="s">
        <v>21</v>
      </c>
      <c r="R11" s="8" t="s">
        <v>20</v>
      </c>
    </row>
    <row r="12" spans="1:18" customFormat="1" ht="15.75" x14ac:dyDescent="0.25">
      <c r="A12" s="57" t="s">
        <v>5</v>
      </c>
      <c r="B12" s="58" t="s">
        <v>304</v>
      </c>
      <c r="C12" s="25">
        <v>13.75</v>
      </c>
      <c r="D12" s="25">
        <v>400</v>
      </c>
      <c r="E12" s="25">
        <v>11</v>
      </c>
      <c r="F12" s="25">
        <v>3</v>
      </c>
      <c r="G12" s="25">
        <v>0</v>
      </c>
      <c r="H12" s="25">
        <v>75</v>
      </c>
      <c r="I12" s="25">
        <v>240</v>
      </c>
      <c r="J12" s="25">
        <v>45</v>
      </c>
      <c r="K12" s="25">
        <v>5</v>
      </c>
      <c r="L12" s="25">
        <v>12</v>
      </c>
      <c r="M12" s="25">
        <v>2</v>
      </c>
      <c r="N12" s="25">
        <v>29</v>
      </c>
      <c r="O12" s="25">
        <v>4</v>
      </c>
      <c r="P12" s="25">
        <v>8</v>
      </c>
      <c r="Q12" s="25">
        <v>20</v>
      </c>
      <c r="R12" s="25">
        <v>20</v>
      </c>
    </row>
    <row r="13" spans="1:18" customFormat="1" ht="15.75" x14ac:dyDescent="0.25">
      <c r="A13" s="57" t="s">
        <v>297</v>
      </c>
      <c r="B13" s="58" t="s">
        <v>310</v>
      </c>
      <c r="C13" s="25">
        <v>10.5</v>
      </c>
      <c r="D13" s="25">
        <v>350</v>
      </c>
      <c r="E13" s="25">
        <v>16</v>
      </c>
      <c r="F13" s="25">
        <v>2.5</v>
      </c>
      <c r="G13" s="25">
        <v>0</v>
      </c>
      <c r="H13" s="25">
        <v>35</v>
      </c>
      <c r="I13" s="25">
        <v>580</v>
      </c>
      <c r="J13" s="25">
        <v>37</v>
      </c>
      <c r="K13" s="25">
        <v>8</v>
      </c>
      <c r="L13" s="25">
        <v>4</v>
      </c>
      <c r="M13" s="25">
        <v>0</v>
      </c>
      <c r="N13" s="25">
        <v>17</v>
      </c>
      <c r="O13" s="25">
        <v>2</v>
      </c>
      <c r="P13" s="25">
        <v>6</v>
      </c>
      <c r="Q13" s="25">
        <v>15</v>
      </c>
      <c r="R13" s="25">
        <v>20</v>
      </c>
    </row>
    <row r="14" spans="1:18" s="24" customFormat="1" x14ac:dyDescent="0.25">
      <c r="A14" s="34" t="s">
        <v>95</v>
      </c>
      <c r="B14" s="25" t="s">
        <v>94</v>
      </c>
      <c r="C14" s="25">
        <v>13.1</v>
      </c>
      <c r="D14" s="25">
        <v>300</v>
      </c>
      <c r="E14" s="25">
        <v>9</v>
      </c>
      <c r="F14" s="25">
        <v>2</v>
      </c>
      <c r="G14" s="25">
        <v>0</v>
      </c>
      <c r="H14" s="25">
        <v>70</v>
      </c>
      <c r="I14" s="25">
        <v>370</v>
      </c>
      <c r="J14" s="25">
        <v>27</v>
      </c>
      <c r="K14" s="25">
        <v>5</v>
      </c>
      <c r="L14" s="25">
        <v>2</v>
      </c>
      <c r="M14" s="25">
        <v>0</v>
      </c>
      <c r="N14" s="25">
        <v>29</v>
      </c>
      <c r="O14" s="25">
        <v>0</v>
      </c>
      <c r="P14" s="25">
        <v>6</v>
      </c>
      <c r="Q14" s="25">
        <v>10</v>
      </c>
      <c r="R14" s="25">
        <v>10</v>
      </c>
    </row>
    <row r="15" spans="1:18" customFormat="1" ht="15.75" x14ac:dyDescent="0.25">
      <c r="A15" s="57" t="s">
        <v>288</v>
      </c>
      <c r="B15" s="58" t="s">
        <v>313</v>
      </c>
      <c r="C15" s="25">
        <v>10.5</v>
      </c>
      <c r="D15" s="25">
        <v>300</v>
      </c>
      <c r="E15" s="25">
        <v>12</v>
      </c>
      <c r="F15" s="25">
        <v>5</v>
      </c>
      <c r="G15" s="25">
        <v>0</v>
      </c>
      <c r="H15" s="25">
        <v>255</v>
      </c>
      <c r="I15" s="25">
        <v>380</v>
      </c>
      <c r="J15" s="25">
        <v>30</v>
      </c>
      <c r="K15" s="25">
        <v>3</v>
      </c>
      <c r="L15" s="25">
        <v>15</v>
      </c>
      <c r="M15" s="25">
        <v>2</v>
      </c>
      <c r="N15" s="25">
        <v>20</v>
      </c>
      <c r="O15" s="25">
        <v>8</v>
      </c>
      <c r="P15" s="25">
        <v>6</v>
      </c>
      <c r="Q15" s="25">
        <v>8</v>
      </c>
      <c r="R15" s="25">
        <v>8</v>
      </c>
    </row>
    <row r="16" spans="1:18" customFormat="1" ht="15.75" x14ac:dyDescent="0.25">
      <c r="A16" s="57" t="s">
        <v>279</v>
      </c>
      <c r="B16" s="58" t="s">
        <v>312</v>
      </c>
      <c r="C16" s="25">
        <v>11.25</v>
      </c>
      <c r="D16" s="25">
        <v>290</v>
      </c>
      <c r="E16" s="25">
        <v>3</v>
      </c>
      <c r="F16" s="25">
        <v>0</v>
      </c>
      <c r="G16" s="25">
        <v>0</v>
      </c>
      <c r="H16" s="25">
        <v>60</v>
      </c>
      <c r="I16" s="25">
        <v>140</v>
      </c>
      <c r="J16" s="25">
        <v>46</v>
      </c>
      <c r="K16" s="25">
        <v>5</v>
      </c>
      <c r="L16" s="25">
        <v>19</v>
      </c>
      <c r="M16" s="25">
        <v>0</v>
      </c>
      <c r="N16" s="25">
        <v>21</v>
      </c>
      <c r="O16" s="25">
        <v>2</v>
      </c>
      <c r="P16" s="25">
        <v>4</v>
      </c>
      <c r="Q16" s="25">
        <v>15</v>
      </c>
      <c r="R16" s="25">
        <v>10</v>
      </c>
    </row>
    <row r="17" spans="1:18" s="24" customFormat="1" x14ac:dyDescent="0.25">
      <c r="A17" s="34" t="s">
        <v>51</v>
      </c>
      <c r="B17" s="25" t="s">
        <v>50</v>
      </c>
      <c r="C17" s="28">
        <v>12</v>
      </c>
      <c r="D17" s="25">
        <v>360</v>
      </c>
      <c r="E17" s="25">
        <v>7</v>
      </c>
      <c r="F17" s="25">
        <v>2</v>
      </c>
      <c r="G17" s="25">
        <v>0</v>
      </c>
      <c r="H17" s="25">
        <v>60</v>
      </c>
      <c r="I17" s="25">
        <v>95</v>
      </c>
      <c r="J17" s="25">
        <v>48</v>
      </c>
      <c r="K17" s="25">
        <v>6</v>
      </c>
      <c r="L17" s="25">
        <v>16</v>
      </c>
      <c r="M17" s="25">
        <v>12</v>
      </c>
      <c r="N17" s="25">
        <v>24</v>
      </c>
      <c r="O17" s="25">
        <v>4</v>
      </c>
      <c r="P17" s="25">
        <v>6</v>
      </c>
      <c r="Q17" s="25">
        <v>20</v>
      </c>
      <c r="R17" s="25">
        <v>10</v>
      </c>
    </row>
    <row r="18" spans="1:18" s="24" customFormat="1" x14ac:dyDescent="0.25">
      <c r="A18" s="33" t="s">
        <v>49</v>
      </c>
      <c r="B18" s="27" t="s">
        <v>48</v>
      </c>
      <c r="C18" s="27">
        <v>13</v>
      </c>
      <c r="D18" s="25">
        <v>390</v>
      </c>
      <c r="E18" s="25">
        <v>12</v>
      </c>
      <c r="F18" s="25">
        <v>4.5</v>
      </c>
      <c r="G18" s="25">
        <v>0</v>
      </c>
      <c r="H18" s="25">
        <v>30</v>
      </c>
      <c r="I18" s="25">
        <v>230</v>
      </c>
      <c r="J18" s="25">
        <v>56</v>
      </c>
      <c r="K18" s="25">
        <v>5</v>
      </c>
      <c r="L18" s="25">
        <v>16</v>
      </c>
      <c r="M18" s="25">
        <v>12</v>
      </c>
      <c r="N18" s="25">
        <v>16</v>
      </c>
      <c r="O18" s="25">
        <v>0</v>
      </c>
      <c r="P18" s="25">
        <v>8</v>
      </c>
      <c r="Q18" s="25">
        <v>20</v>
      </c>
      <c r="R18" s="25">
        <v>10</v>
      </c>
    </row>
    <row r="19" spans="1:18" x14ac:dyDescent="0.25">
      <c r="A19" s="23"/>
      <c r="B19" s="5" t="s">
        <v>125</v>
      </c>
      <c r="C19" s="22" cm="1">
        <f t="array" ref="C19">SUM(C12:C18/16)</f>
        <v>5.2562499999999996</v>
      </c>
      <c r="D19" s="21" t="s">
        <v>124</v>
      </c>
      <c r="E19" s="21" t="s">
        <v>124</v>
      </c>
      <c r="F19" s="21" t="s">
        <v>124</v>
      </c>
      <c r="G19" s="21" t="s">
        <v>124</v>
      </c>
      <c r="H19" s="21" t="s">
        <v>124</v>
      </c>
      <c r="I19" s="21" t="s">
        <v>124</v>
      </c>
      <c r="J19" s="21" t="s">
        <v>124</v>
      </c>
      <c r="K19" s="21" t="s">
        <v>124</v>
      </c>
      <c r="L19" s="21" t="s">
        <v>124</v>
      </c>
      <c r="M19" s="21" t="s">
        <v>124</v>
      </c>
      <c r="N19" s="21" t="s">
        <v>124</v>
      </c>
      <c r="O19" s="21" t="s">
        <v>124</v>
      </c>
      <c r="P19" s="21" t="s">
        <v>124</v>
      </c>
      <c r="Q19" s="21" t="s">
        <v>124</v>
      </c>
      <c r="R19" s="21" t="s">
        <v>124</v>
      </c>
    </row>
    <row r="20" spans="1:18" x14ac:dyDescent="0.25">
      <c r="A20" s="19"/>
      <c r="D20" s="20" cm="1">
        <f t="array" ref="D20">SUM(D12:D18/7)</f>
        <v>341.42857142857144</v>
      </c>
      <c r="E20" s="20" cm="1">
        <f t="array" ref="E20">SUM(E12:E18/7)</f>
        <v>9.9999999999999982</v>
      </c>
      <c r="F20" s="20" cm="1">
        <f t="array" ref="F20">SUM(F12:F18/7)</f>
        <v>2.714285714285714</v>
      </c>
      <c r="G20" s="20" cm="1">
        <f t="array" ref="G20">SUM(G12:G18/7)</f>
        <v>0</v>
      </c>
      <c r="H20" s="20" cm="1">
        <f t="array" ref="H20">SUM(H12:H18/7)</f>
        <v>83.571428571428584</v>
      </c>
      <c r="I20" s="20" cm="1">
        <f t="array" ref="I20">SUM(I12:I18/7)</f>
        <v>290.71428571428567</v>
      </c>
      <c r="J20" s="20" cm="1">
        <f t="array" ref="J20">SUM(J12:J18/7)</f>
        <v>41.285714285714285</v>
      </c>
      <c r="K20" s="20" cm="1">
        <f t="array" ref="K20">SUM(K12:K18/7)</f>
        <v>5.2857142857142856</v>
      </c>
      <c r="L20" s="20" cm="1">
        <f t="array" ref="L20">SUM(L12:L18/7)</f>
        <v>12</v>
      </c>
      <c r="M20" s="20" cm="1">
        <f t="array" ref="M20">SUM(M12:M18/7)</f>
        <v>4</v>
      </c>
      <c r="N20" s="20" cm="1">
        <f t="array" ref="N20">SUM(N12:N18/7)</f>
        <v>22.285714285714285</v>
      </c>
      <c r="O20" s="20" cm="1">
        <f t="array" ref="O20">SUM(O12:O18/7)</f>
        <v>2.8571428571428568</v>
      </c>
      <c r="P20" s="20" cm="1">
        <f t="array" ref="P20">SUM(P12:P18/7)</f>
        <v>6.2857142857142847</v>
      </c>
      <c r="Q20" s="20" cm="1">
        <f t="array" ref="Q20">SUM(Q12:Q18/7)</f>
        <v>15.428571428571429</v>
      </c>
      <c r="R20" s="20" cm="1">
        <f t="array" ref="R20">SUM(R12:R18/7)</f>
        <v>12.571428571428573</v>
      </c>
    </row>
    <row r="21" spans="1:18" x14ac:dyDescent="0.25">
      <c r="A21" s="19"/>
    </row>
    <row r="22" spans="1:18" x14ac:dyDescent="0.25">
      <c r="A22" s="19"/>
    </row>
    <row r="23" spans="1:18" x14ac:dyDescent="0.25">
      <c r="A23" s="19"/>
    </row>
    <row r="24" spans="1:18" x14ac:dyDescent="0.25">
      <c r="A24" s="19"/>
      <c r="B24" s="1" t="s">
        <v>123</v>
      </c>
    </row>
    <row r="25" spans="1:18" x14ac:dyDescent="0.25">
      <c r="A25" s="19"/>
    </row>
    <row r="26" spans="1:18" x14ac:dyDescent="0.25">
      <c r="A26" s="19"/>
    </row>
    <row r="27" spans="1:18" x14ac:dyDescent="0.25">
      <c r="A27" s="19"/>
    </row>
    <row r="28" spans="1:18" x14ac:dyDescent="0.25">
      <c r="A28" s="19"/>
    </row>
    <row r="29" spans="1:18" x14ac:dyDescent="0.25">
      <c r="A29" s="19"/>
    </row>
  </sheetData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Standard Meals</vt:lpstr>
      <vt:lpstr>Breakfast Meals</vt:lpstr>
      <vt:lpstr>Standard Menu Meals (original)</vt:lpstr>
      <vt:lpstr>Diabetic and Renal Meals</vt:lpstr>
      <vt:lpstr>Vegetarian Meals</vt:lpstr>
      <vt:lpstr>Standard Menu 7 Meal Kit #1</vt:lpstr>
      <vt:lpstr>Standard Menu 7 Meal Kit #2</vt:lpstr>
      <vt:lpstr>Standard Menu 7 Meal Kit #3</vt:lpstr>
      <vt:lpstr>Standard Menu 7 Meal Kit #4</vt:lpstr>
      <vt:lpstr>10 Meal Standard Kit #1</vt:lpstr>
      <vt:lpstr>10 Meal Standard Kit #2</vt:lpstr>
      <vt:lpstr>Diabetic Renal 7 Meal kit #1</vt:lpstr>
      <vt:lpstr>Diabetic Renal 7 Meal kit #2</vt:lpstr>
      <vt:lpstr>Diabetic Renal 7 Meal Kit #3</vt:lpstr>
      <vt:lpstr>Diabetic Renal 7 Meal Kit #4</vt:lpstr>
      <vt:lpstr>Diabetic Renal 10 Meal kit #1</vt:lpstr>
      <vt:lpstr>Diabetic Renal 10 Meal kit #2</vt:lpstr>
      <vt:lpstr>7 Meal Pork Free Menu #1</vt:lpstr>
      <vt:lpstr>7 Meal Pork Free Menu #2</vt:lpstr>
      <vt:lpstr>7 Meal Pork Free Menu #3</vt:lpstr>
      <vt:lpstr>7 Meal Pork Free Menu #4</vt:lpstr>
      <vt:lpstr>10 Meal Pork Free Menu 1</vt:lpstr>
      <vt:lpstr>10 Meal Pork Free Menu 2</vt:lpstr>
      <vt:lpstr>7 Meal Fish Free Menu 1</vt:lpstr>
      <vt:lpstr>7 Meal Fish Free Menu 2</vt:lpstr>
      <vt:lpstr>10 Meal Fish Free Menu #1</vt:lpstr>
      <vt:lpstr>10 Meal Fish Free Menu #2</vt:lpstr>
      <vt:lpstr>Gluten Sensitive 7 Meal kit (1)</vt:lpstr>
      <vt:lpstr>Gluten Sensitive 7 Meal kit (2)</vt:lpstr>
      <vt:lpstr>Gluten Sensitive 10 Meal Ki (1)</vt:lpstr>
      <vt:lpstr>Gluten Sensitive 10 Meal Ki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Shane Lee</cp:lastModifiedBy>
  <dcterms:created xsi:type="dcterms:W3CDTF">2021-04-08T13:43:37Z</dcterms:created>
  <dcterms:modified xsi:type="dcterms:W3CDTF">2023-11-10T13:17:47Z</dcterms:modified>
</cp:coreProperties>
</file>